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user\Desktop\工事部出づら\"/>
    </mc:Choice>
  </mc:AlternateContent>
  <xr:revisionPtr revIDLastSave="0" documentId="13_ncr:1_{A7C76FBA-4534-4CE5-B4F1-6C0A96209BAF}" xr6:coauthVersionLast="47" xr6:coauthVersionMax="47" xr10:uidLastSave="{00000000-0000-0000-0000-000000000000}"/>
  <bookViews>
    <workbookView xWindow="-120" yWindow="-120" windowWidth="20730" windowHeight="11160" xr2:uid="{00000000-000D-0000-FFFF-FFFF00000000}"/>
  </bookViews>
  <sheets>
    <sheet name="原本" sheetId="10" r:id="rId1"/>
    <sheet name="原本（1P用）" sheetId="2" r:id="rId2"/>
    <sheet name="原本（2P用）" sheetId="5" r:id="rId3"/>
    <sheet name="LEGEND(22.12)" sheetId="6" r:id="rId4"/>
    <sheet name="志葉建装" sheetId="8" r:id="rId5"/>
    <sheet name="あさのびそう" sheetId="9" r:id="rId6"/>
  </sheets>
  <definedNames>
    <definedName name="_xlnm.Print_Area" localSheetId="3">'LEGEND(22.12)'!$A$17:$M$70</definedName>
    <definedName name="_xlnm.Print_Area" localSheetId="5">あさのびそう!$A$17:$M$70</definedName>
    <definedName name="_xlnm.Print_Area" localSheetId="0">原本!$A$17:$M$70</definedName>
    <definedName name="_xlnm.Print_Area" localSheetId="1">'原本（1P用）'!$A$17:$M$70</definedName>
    <definedName name="_xlnm.Print_Area" localSheetId="2">'原本（2P用）'!$A$17:$M$123</definedName>
    <definedName name="_xlnm.Print_Area" localSheetId="4">志葉建装!$A$17:$M$70</definedName>
    <definedName name="形態" localSheetId="2">#REF!</definedName>
    <definedName name="形態">#REF!</definedName>
    <definedName name="担当" localSheetId="2">#REF!</definedName>
    <definedName name="担当">#REF!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8" i="10" l="1"/>
  <c r="M37" i="9"/>
  <c r="K35" i="9"/>
  <c r="K37" i="9"/>
  <c r="K68" i="9"/>
  <c r="K69" i="9" s="1"/>
  <c r="K68" i="8"/>
  <c r="O53" i="6"/>
  <c r="O52" i="6"/>
  <c r="O51" i="6"/>
  <c r="O50" i="6"/>
  <c r="O49" i="6"/>
  <c r="O48" i="6"/>
  <c r="O40" i="6"/>
  <c r="O47" i="6"/>
  <c r="O46" i="6"/>
  <c r="O38" i="6"/>
  <c r="O45" i="6"/>
  <c r="O44" i="6"/>
  <c r="O43" i="6"/>
  <c r="O42" i="6"/>
  <c r="O41" i="6"/>
  <c r="O39" i="6"/>
  <c r="K68" i="6"/>
  <c r="K122" i="5"/>
  <c r="K69" i="10" l="1"/>
  <c r="K70" i="10" s="1"/>
  <c r="D28" i="10" s="1"/>
  <c r="K70" i="9"/>
  <c r="D28" i="9" s="1"/>
  <c r="K69" i="8"/>
  <c r="K70" i="8" s="1"/>
  <c r="D28" i="8" s="1"/>
  <c r="K69" i="6"/>
  <c r="K70" i="6" s="1"/>
  <c r="D28" i="6" s="1"/>
  <c r="K70" i="2"/>
  <c r="K69" i="2"/>
  <c r="K68" i="2"/>
  <c r="K123" i="5"/>
  <c r="D28" i="5" s="1"/>
  <c r="K121" i="5"/>
  <c r="A121" i="5"/>
  <c r="J28" i="5"/>
  <c r="J27" i="5"/>
  <c r="H25" i="5"/>
  <c r="I24" i="5"/>
  <c r="D28" i="2"/>
  <c r="H22" i="5" l="1"/>
</calcChain>
</file>

<file path=xl/sharedStrings.xml><?xml version="1.0" encoding="utf-8"?>
<sst xmlns="http://schemas.openxmlformats.org/spreadsheetml/2006/main" count="502" uniqueCount="134">
  <si>
    <t>担当者</t>
    <rPh sb="0" eb="3">
      <t>タントウシャ</t>
    </rPh>
    <phoneticPr fontId="4"/>
  </si>
  <si>
    <t>塚本（哲）</t>
    <rPh sb="0" eb="2">
      <t>ツカモト</t>
    </rPh>
    <rPh sb="3" eb="4">
      <t>テツ</t>
    </rPh>
    <phoneticPr fontId="4"/>
  </si>
  <si>
    <t>常用</t>
    <rPh sb="0" eb="2">
      <t>ジョウヨウ</t>
    </rPh>
    <phoneticPr fontId="4"/>
  </si>
  <si>
    <t>塚本（剛）</t>
    <rPh sb="0" eb="2">
      <t>ツカモト</t>
    </rPh>
    <rPh sb="3" eb="4">
      <t>ツヨシ</t>
    </rPh>
    <phoneticPr fontId="4"/>
  </si>
  <si>
    <t>請け</t>
    <rPh sb="0" eb="1">
      <t>ウケ</t>
    </rPh>
    <phoneticPr fontId="4"/>
  </si>
  <si>
    <t>受注形態</t>
    <rPh sb="0" eb="2">
      <t>ジュチュウ</t>
    </rPh>
    <rPh sb="2" eb="4">
      <t>ケイタイ</t>
    </rPh>
    <phoneticPr fontId="4"/>
  </si>
  <si>
    <t>五頭</t>
    <rPh sb="0" eb="2">
      <t>ゴトウ</t>
    </rPh>
    <phoneticPr fontId="4"/>
  </si>
  <si>
    <t>仲田</t>
    <rPh sb="0" eb="2">
      <t>ナカタ</t>
    </rPh>
    <phoneticPr fontId="4"/>
  </si>
  <si>
    <t>現場名</t>
    <rPh sb="0" eb="2">
      <t>ゲンバ</t>
    </rPh>
    <rPh sb="2" eb="3">
      <t>メイ</t>
    </rPh>
    <phoneticPr fontId="4"/>
  </si>
  <si>
    <t>中島</t>
    <rPh sb="0" eb="2">
      <t>ナカジマ</t>
    </rPh>
    <phoneticPr fontId="4"/>
  </si>
  <si>
    <t>矢口</t>
    <rPh sb="0" eb="2">
      <t>ヤグチ</t>
    </rPh>
    <phoneticPr fontId="4"/>
  </si>
  <si>
    <t>完了日</t>
    <rPh sb="0" eb="2">
      <t>カンリョウ</t>
    </rPh>
    <rPh sb="2" eb="3">
      <t>ビ</t>
    </rPh>
    <phoneticPr fontId="4"/>
  </si>
  <si>
    <t>大沢</t>
    <rPh sb="0" eb="2">
      <t>オオサワ</t>
    </rPh>
    <phoneticPr fontId="4"/>
  </si>
  <si>
    <t>塚本（直）</t>
    <rPh sb="0" eb="2">
      <t>ツカモト</t>
    </rPh>
    <rPh sb="3" eb="4">
      <t>ナオ</t>
    </rPh>
    <phoneticPr fontId="4"/>
  </si>
  <si>
    <t>出来高（％）</t>
    <rPh sb="0" eb="3">
      <t>デキダカ</t>
    </rPh>
    <phoneticPr fontId="4"/>
  </si>
  <si>
    <t>日野原</t>
    <rPh sb="0" eb="3">
      <t>ヒノハラ</t>
    </rPh>
    <phoneticPr fontId="4"/>
  </si>
  <si>
    <t>請求額</t>
    <rPh sb="0" eb="2">
      <t>セイキュウ</t>
    </rPh>
    <rPh sb="2" eb="3">
      <t>ガク</t>
    </rPh>
    <phoneticPr fontId="4"/>
  </si>
  <si>
    <t>出来高累計額</t>
    <rPh sb="0" eb="3">
      <t>デキダカ</t>
    </rPh>
    <rPh sb="3" eb="5">
      <t>ルイケイ</t>
    </rPh>
    <rPh sb="5" eb="6">
      <t>ガク</t>
    </rPh>
    <phoneticPr fontId="4"/>
  </si>
  <si>
    <r>
      <t>日付</t>
    </r>
    <r>
      <rPr>
        <sz val="11"/>
        <color indexed="9"/>
        <rFont val="ＭＳ Ｐ明朝"/>
        <family val="1"/>
        <charset val="128"/>
      </rPr>
      <t>日付</t>
    </r>
    <rPh sb="2" eb="4">
      <t>ヒヅケ</t>
    </rPh>
    <phoneticPr fontId="4"/>
  </si>
  <si>
    <t>請求番号</t>
  </si>
  <si>
    <t>株式会社塚本建装　御中</t>
    <rPh sb="0" eb="4">
      <t>カブシキガイシャ</t>
    </rPh>
    <rPh sb="4" eb="8">
      <t>ツカモトケンソウ</t>
    </rPh>
    <rPh sb="9" eb="11">
      <t>オンチュウ</t>
    </rPh>
    <phoneticPr fontId="4"/>
  </si>
  <si>
    <t>〒305-0023</t>
    <phoneticPr fontId="4"/>
  </si>
  <si>
    <t>茨城県つくば市上ノ室3050</t>
    <rPh sb="0" eb="3">
      <t>イバラキケン</t>
    </rPh>
    <rPh sb="6" eb="7">
      <t>シ</t>
    </rPh>
    <rPh sb="7" eb="8">
      <t>ウエ</t>
    </rPh>
    <rPh sb="9" eb="10">
      <t>ムロ</t>
    </rPh>
    <phoneticPr fontId="4"/>
  </si>
  <si>
    <t>〒</t>
    <phoneticPr fontId="4"/>
  </si>
  <si>
    <t>TEL：029-857-2426</t>
    <phoneticPr fontId="4"/>
  </si>
  <si>
    <t>FAX：029-857-2812</t>
    <phoneticPr fontId="4"/>
  </si>
  <si>
    <t>TEL：</t>
    <phoneticPr fontId="4"/>
  </si>
  <si>
    <t>FAX：</t>
    <phoneticPr fontId="4"/>
  </si>
  <si>
    <t>ご請求金額</t>
    <rPh sb="1" eb="3">
      <t>セイキュウ</t>
    </rPh>
    <rPh sb="3" eb="5">
      <t>キンガク</t>
    </rPh>
    <phoneticPr fontId="4"/>
  </si>
  <si>
    <t>下記の通り御請求申し上げます。</t>
    <rPh sb="0" eb="2">
      <t>カキ</t>
    </rPh>
    <rPh sb="3" eb="4">
      <t>トオ</t>
    </rPh>
    <rPh sb="5" eb="8">
      <t>ゴセイキュウ</t>
    </rPh>
    <rPh sb="8" eb="11">
      <t>モウシア</t>
    </rPh>
    <phoneticPr fontId="4"/>
  </si>
  <si>
    <t>単位：円</t>
    <rPh sb="0" eb="2">
      <t>タンイ</t>
    </rPh>
    <rPh sb="3" eb="4">
      <t>エン</t>
    </rPh>
    <phoneticPr fontId="4"/>
  </si>
  <si>
    <t>番号</t>
    <rPh sb="0" eb="2">
      <t>バンゴウ</t>
    </rPh>
    <phoneticPr fontId="4"/>
  </si>
  <si>
    <t>担当者</t>
    <phoneticPr fontId="4"/>
  </si>
  <si>
    <t>受注　　　　　　　　　形態</t>
    <rPh sb="0" eb="2">
      <t>ジュチュウ</t>
    </rPh>
    <rPh sb="11" eb="13">
      <t>ケイタイ</t>
    </rPh>
    <phoneticPr fontId="4"/>
  </si>
  <si>
    <t>完了日</t>
    <rPh sb="0" eb="3">
      <t>カンリョウビ</t>
    </rPh>
    <phoneticPr fontId="4"/>
  </si>
  <si>
    <t>小　　　　計</t>
    <rPh sb="0" eb="1">
      <t>コ</t>
    </rPh>
    <rPh sb="5" eb="6">
      <t>ケイ</t>
    </rPh>
    <phoneticPr fontId="4"/>
  </si>
  <si>
    <t>合　　　　計</t>
    <rPh sb="0" eb="1">
      <t>ア</t>
    </rPh>
    <rPh sb="5" eb="6">
      <t>ケイ</t>
    </rPh>
    <phoneticPr fontId="4"/>
  </si>
  <si>
    <t>ダウンリストの中から常用での仕事か請けの仕事かを選んで下さい。</t>
    <rPh sb="7" eb="8">
      <t>ナカ</t>
    </rPh>
    <rPh sb="10" eb="12">
      <t>ジョウヨウ</t>
    </rPh>
    <rPh sb="14" eb="16">
      <t>シゴト</t>
    </rPh>
    <rPh sb="17" eb="18">
      <t>ウ</t>
    </rPh>
    <rPh sb="20" eb="22">
      <t>シゴト</t>
    </rPh>
    <rPh sb="24" eb="25">
      <t>エラ</t>
    </rPh>
    <rPh sb="27" eb="28">
      <t>クダ</t>
    </rPh>
    <phoneticPr fontId="4"/>
  </si>
  <si>
    <t>ダウンリストの中から仕事を発注した管理の名前を選んで下さい。</t>
    <rPh sb="7" eb="8">
      <t>ナカ</t>
    </rPh>
    <rPh sb="10" eb="12">
      <t>シゴト</t>
    </rPh>
    <rPh sb="13" eb="15">
      <t>ハッチュウ</t>
    </rPh>
    <rPh sb="17" eb="19">
      <t>カンリ</t>
    </rPh>
    <rPh sb="20" eb="22">
      <t>ナマエ</t>
    </rPh>
    <rPh sb="23" eb="24">
      <t>エラ</t>
    </rPh>
    <rPh sb="26" eb="27">
      <t>クダ</t>
    </rPh>
    <phoneticPr fontId="4"/>
  </si>
  <si>
    <t>消費税(10%)</t>
    <rPh sb="0" eb="3">
      <t>ショウヒゼイ</t>
    </rPh>
    <phoneticPr fontId="4"/>
  </si>
  <si>
    <t>現場が完了した日にちを記載してください。　　　　　　　　　　　　　　　　　　　　　　　　　　　　　　　翌月も工事がある物件は、月末を完了日として記載してください。</t>
    <rPh sb="0" eb="2">
      <t>ゲンバ</t>
    </rPh>
    <rPh sb="3" eb="5">
      <t>カンリョウ</t>
    </rPh>
    <rPh sb="7" eb="8">
      <t>ヒ</t>
    </rPh>
    <rPh sb="11" eb="13">
      <t>キサイ</t>
    </rPh>
    <rPh sb="51" eb="53">
      <t>ヨクゲツ</t>
    </rPh>
    <rPh sb="54" eb="56">
      <t>コウジ</t>
    </rPh>
    <rPh sb="59" eb="61">
      <t>ブッケン</t>
    </rPh>
    <rPh sb="63" eb="65">
      <t>ゲツマツ</t>
    </rPh>
    <rPh sb="66" eb="69">
      <t>カンリョウビ</t>
    </rPh>
    <rPh sb="72" eb="74">
      <t>キサイ</t>
    </rPh>
    <phoneticPr fontId="4"/>
  </si>
  <si>
    <t>元請名</t>
    <rPh sb="0" eb="2">
      <t>モトウケ</t>
    </rPh>
    <rPh sb="2" eb="3">
      <t>メイ</t>
    </rPh>
    <phoneticPr fontId="4"/>
  </si>
  <si>
    <t>元請名</t>
    <rPh sb="0" eb="2">
      <t>モトウケ</t>
    </rPh>
    <rPh sb="2" eb="3">
      <t>メイ</t>
    </rPh>
    <phoneticPr fontId="4"/>
  </si>
  <si>
    <t>当該現場での当月までの出来高をパーセントで記載してください。</t>
    <rPh sb="0" eb="2">
      <t>トウガイ</t>
    </rPh>
    <rPh sb="2" eb="4">
      <t>ゲンバ</t>
    </rPh>
    <rPh sb="6" eb="7">
      <t>ア</t>
    </rPh>
    <rPh sb="7" eb="8">
      <t>ヅキ</t>
    </rPh>
    <rPh sb="11" eb="14">
      <t>デキダカ</t>
    </rPh>
    <rPh sb="21" eb="23">
      <t>キサイ</t>
    </rPh>
    <phoneticPr fontId="4"/>
  </si>
  <si>
    <t>住所を記入して下さい</t>
    <rPh sb="0" eb="2">
      <t>ジュウショ</t>
    </rPh>
    <rPh sb="3" eb="5">
      <t>キニュウ</t>
    </rPh>
    <rPh sb="7" eb="8">
      <t>クダ</t>
    </rPh>
    <phoneticPr fontId="4"/>
  </si>
  <si>
    <t>郵便番号を記入して下さい</t>
    <rPh sb="0" eb="4">
      <t>ユウビンバンゴウ</t>
    </rPh>
    <rPh sb="5" eb="7">
      <t>キニュウ</t>
    </rPh>
    <rPh sb="9" eb="10">
      <t>クダ</t>
    </rPh>
    <phoneticPr fontId="4"/>
  </si>
  <si>
    <t>会社名を記入して下さい</t>
    <rPh sb="0" eb="3">
      <t>カイシャメイ</t>
    </rPh>
    <rPh sb="4" eb="6">
      <t>キニュウ</t>
    </rPh>
    <rPh sb="8" eb="9">
      <t>クダ</t>
    </rPh>
    <phoneticPr fontId="4"/>
  </si>
  <si>
    <t>電話番号を記入して下さい</t>
    <rPh sb="0" eb="2">
      <t>デンワ</t>
    </rPh>
    <rPh sb="2" eb="4">
      <t>バンゴウ</t>
    </rPh>
    <rPh sb="5" eb="7">
      <t>キニュウ</t>
    </rPh>
    <rPh sb="9" eb="10">
      <t>クダ</t>
    </rPh>
    <phoneticPr fontId="4"/>
  </si>
  <si>
    <t>ﾌｧｯｸｽ番号を記入して下さい</t>
    <rPh sb="5" eb="7">
      <t>バンゴウ</t>
    </rPh>
    <rPh sb="8" eb="10">
      <t>キニュウ</t>
    </rPh>
    <rPh sb="12" eb="13">
      <t>クダ</t>
    </rPh>
    <phoneticPr fontId="4"/>
  </si>
  <si>
    <t>振込先を記入して下さい</t>
    <rPh sb="0" eb="3">
      <t>フリコミサキ</t>
    </rPh>
    <rPh sb="4" eb="6">
      <t>キニュウ</t>
    </rPh>
    <rPh sb="8" eb="9">
      <t>クダ</t>
    </rPh>
    <phoneticPr fontId="4"/>
  </si>
  <si>
    <t>工事担当管理に確認を取り、元請名を記入してください。</t>
    <rPh sb="0" eb="2">
      <t>コウジ</t>
    </rPh>
    <rPh sb="2" eb="4">
      <t>タントウ</t>
    </rPh>
    <rPh sb="4" eb="6">
      <t>カンリ</t>
    </rPh>
    <rPh sb="7" eb="9">
      <t>カクニン</t>
    </rPh>
    <rPh sb="10" eb="11">
      <t>ト</t>
    </rPh>
    <rPh sb="13" eb="15">
      <t>モトウケ</t>
    </rPh>
    <rPh sb="15" eb="16">
      <t>メイ</t>
    </rPh>
    <rPh sb="17" eb="19">
      <t>キニュウ</t>
    </rPh>
    <phoneticPr fontId="4"/>
  </si>
  <si>
    <t>工事担当管理に確認を取り、正式な現場名を記載してください。</t>
    <rPh sb="0" eb="2">
      <t>コウジ</t>
    </rPh>
    <rPh sb="2" eb="4">
      <t>タントウ</t>
    </rPh>
    <rPh sb="4" eb="6">
      <t>カンリ</t>
    </rPh>
    <rPh sb="7" eb="9">
      <t>カクニン</t>
    </rPh>
    <rPh sb="10" eb="11">
      <t>ト</t>
    </rPh>
    <rPh sb="13" eb="15">
      <t>セイシキ</t>
    </rPh>
    <rPh sb="16" eb="18">
      <t>ゲンバ</t>
    </rPh>
    <rPh sb="18" eb="19">
      <t>メイ</t>
    </rPh>
    <rPh sb="20" eb="22">
      <t>キサイ</t>
    </rPh>
    <phoneticPr fontId="4"/>
  </si>
  <si>
    <t>当該現場で当月までに請求をした合計金額を記載してください。（当月分も含む）　　　　　　　　　　　　常用で請けた物件に関しても記載してください。　　　　　　　　　　　　</t>
    <rPh sb="0" eb="2">
      <t>トウガイ</t>
    </rPh>
    <rPh sb="2" eb="4">
      <t>ゲンバ</t>
    </rPh>
    <rPh sb="5" eb="7">
      <t>トウゲツ</t>
    </rPh>
    <rPh sb="10" eb="12">
      <t>セイキュウ</t>
    </rPh>
    <rPh sb="15" eb="17">
      <t>ゴウケイ</t>
    </rPh>
    <rPh sb="17" eb="19">
      <t>キンガク</t>
    </rPh>
    <rPh sb="20" eb="22">
      <t>キサイ</t>
    </rPh>
    <rPh sb="30" eb="33">
      <t>トウゲツブン</t>
    </rPh>
    <rPh sb="34" eb="35">
      <t>フク</t>
    </rPh>
    <rPh sb="49" eb="51">
      <t>ジョウヨウ</t>
    </rPh>
    <rPh sb="52" eb="53">
      <t>ウ</t>
    </rPh>
    <rPh sb="55" eb="57">
      <t>ブッケン</t>
    </rPh>
    <rPh sb="58" eb="59">
      <t>カン</t>
    </rPh>
    <rPh sb="62" eb="64">
      <t>キサイ</t>
    </rPh>
    <phoneticPr fontId="4"/>
  </si>
  <si>
    <t>　 請     　求 　    書</t>
    <rPh sb="2" eb="3">
      <t>セイキュウ</t>
    </rPh>
    <rPh sb="3" eb="17">
      <t>ノウヒンショ</t>
    </rPh>
    <phoneticPr fontId="4"/>
  </si>
  <si>
    <t>当該現場での当月の請求額を税抜金額で記載してください。</t>
    <rPh sb="0" eb="2">
      <t>トウガイ</t>
    </rPh>
    <rPh sb="2" eb="4">
      <t>ゲンバ</t>
    </rPh>
    <rPh sb="6" eb="8">
      <t>トウゲツ</t>
    </rPh>
    <rPh sb="9" eb="11">
      <t>セイキュウ</t>
    </rPh>
    <rPh sb="11" eb="12">
      <t>ガク</t>
    </rPh>
    <rPh sb="13" eb="15">
      <t>ゼイヌキ</t>
    </rPh>
    <rPh sb="15" eb="17">
      <t>キンガク</t>
    </rPh>
    <rPh sb="18" eb="20">
      <t>キサイ</t>
    </rPh>
    <phoneticPr fontId="4"/>
  </si>
  <si>
    <t>当該現場での当月の請求額を税金額で記載してください。</t>
    <rPh sb="0" eb="2">
      <t>トウガイ</t>
    </rPh>
    <rPh sb="2" eb="4">
      <t>ゲンバ</t>
    </rPh>
    <rPh sb="6" eb="8">
      <t>トウゲツ</t>
    </rPh>
    <rPh sb="9" eb="11">
      <t>セイキュウ</t>
    </rPh>
    <rPh sb="11" eb="12">
      <t>ガク</t>
    </rPh>
    <rPh sb="13" eb="14">
      <t>ゼイ</t>
    </rPh>
    <rPh sb="14" eb="16">
      <t>キンガク</t>
    </rPh>
    <rPh sb="17" eb="19">
      <t>キサイ</t>
    </rPh>
    <phoneticPr fontId="4"/>
  </si>
  <si>
    <t>LEGEND</t>
    <phoneticPr fontId="4"/>
  </si>
  <si>
    <t>300-0007</t>
    <phoneticPr fontId="4"/>
  </si>
  <si>
    <t>茨城県土浦市板谷6-665-180</t>
    <rPh sb="0" eb="3">
      <t>イバラキケン</t>
    </rPh>
    <rPh sb="3" eb="6">
      <t>ツチウラシ</t>
    </rPh>
    <rPh sb="6" eb="8">
      <t>イタヤ</t>
    </rPh>
    <phoneticPr fontId="4"/>
  </si>
  <si>
    <t>090-5333-5413</t>
    <phoneticPr fontId="4"/>
  </si>
  <si>
    <t>塚本建装</t>
    <rPh sb="0" eb="4">
      <t>ツカモトケンソウ</t>
    </rPh>
    <phoneticPr fontId="4"/>
  </si>
  <si>
    <t>ヒカリハイツ</t>
    <phoneticPr fontId="4"/>
  </si>
  <si>
    <t>㈱山本工務店</t>
    <rPh sb="0" eb="6">
      <t>ヤマモトコウムテン</t>
    </rPh>
    <phoneticPr fontId="4"/>
  </si>
  <si>
    <t>ﾎｰﾌﾟﾋﾞﾙ2号館9階</t>
    <rPh sb="8" eb="10">
      <t>ゴウカン</t>
    </rPh>
    <rPh sb="11" eb="12">
      <t>カイ</t>
    </rPh>
    <phoneticPr fontId="4"/>
  </si>
  <si>
    <t>大林道路</t>
    <rPh sb="0" eb="1">
      <t>オオ</t>
    </rPh>
    <rPh sb="1" eb="2">
      <t>ハヤシ</t>
    </rPh>
    <rPh sb="2" eb="4">
      <t>ドウロ</t>
    </rPh>
    <phoneticPr fontId="4"/>
  </si>
  <si>
    <t>明治大学</t>
    <rPh sb="0" eb="2">
      <t>メイジ</t>
    </rPh>
    <rPh sb="2" eb="4">
      <t>ダイガク</t>
    </rPh>
    <phoneticPr fontId="4"/>
  </si>
  <si>
    <t>㈱三共建設</t>
    <rPh sb="0" eb="5">
      <t>サンキョウケンセツ</t>
    </rPh>
    <phoneticPr fontId="4"/>
  </si>
  <si>
    <t>谷田川団地</t>
    <rPh sb="0" eb="5">
      <t>ヤタガワダンチ</t>
    </rPh>
    <phoneticPr fontId="4"/>
  </si>
  <si>
    <t>星田1/塚本2</t>
    <rPh sb="0" eb="1">
      <t>ホシ</t>
    </rPh>
    <rPh sb="1" eb="2">
      <t>タ</t>
    </rPh>
    <rPh sb="4" eb="6">
      <t>ツカモト</t>
    </rPh>
    <phoneticPr fontId="4"/>
  </si>
  <si>
    <t>人工</t>
    <rPh sb="0" eb="2">
      <t>ニンク</t>
    </rPh>
    <phoneticPr fontId="4"/>
  </si>
  <si>
    <t>塚本</t>
    <rPh sb="0" eb="2">
      <t>ツカモト</t>
    </rPh>
    <phoneticPr fontId="4"/>
  </si>
  <si>
    <t>計</t>
    <rPh sb="0" eb="1">
      <t>ケイ</t>
    </rPh>
    <phoneticPr fontId="4"/>
  </si>
  <si>
    <t>土浦読売ビル</t>
    <rPh sb="0" eb="4">
      <t>ツチウラヨミウリ</t>
    </rPh>
    <phoneticPr fontId="4"/>
  </si>
  <si>
    <t>星田0.5</t>
    <rPh sb="0" eb="1">
      <t>ホシ</t>
    </rPh>
    <rPh sb="1" eb="2">
      <t>タ</t>
    </rPh>
    <phoneticPr fontId="4"/>
  </si>
  <si>
    <t>ｼﾃｨｰﾏﾝｼｮﾝ</t>
    <phoneticPr fontId="4"/>
  </si>
  <si>
    <t>根本工業</t>
    <rPh sb="0" eb="4">
      <t>ネモトコウギョウ</t>
    </rPh>
    <phoneticPr fontId="4"/>
  </si>
  <si>
    <t>むつみ下妻工場</t>
    <rPh sb="3" eb="7">
      <t>シモツマコウジョウ</t>
    </rPh>
    <phoneticPr fontId="4"/>
  </si>
  <si>
    <t>塚本1</t>
    <rPh sb="0" eb="2">
      <t>ツカモト</t>
    </rPh>
    <phoneticPr fontId="4"/>
  </si>
  <si>
    <t>竹園ﾃﾅﾝﾄ</t>
    <rPh sb="0" eb="2">
      <t>タケゾノ</t>
    </rPh>
    <phoneticPr fontId="4"/>
  </si>
  <si>
    <t>㈱ティック</t>
    <phoneticPr fontId="4"/>
  </si>
  <si>
    <t>青木邸</t>
    <rPh sb="0" eb="2">
      <t>アオキ</t>
    </rPh>
    <rPh sb="2" eb="3">
      <t>テイ</t>
    </rPh>
    <phoneticPr fontId="4"/>
  </si>
  <si>
    <t>星田2/塚本0.5</t>
    <rPh sb="0" eb="1">
      <t>ホシ</t>
    </rPh>
    <rPh sb="1" eb="2">
      <t>タ</t>
    </rPh>
    <rPh sb="4" eb="6">
      <t>ツカモト</t>
    </rPh>
    <phoneticPr fontId="4"/>
  </si>
  <si>
    <t>住友不動産</t>
    <rPh sb="0" eb="2">
      <t>スミトモ</t>
    </rPh>
    <rPh sb="2" eb="5">
      <t>フドウサン</t>
    </rPh>
    <phoneticPr fontId="4"/>
  </si>
  <si>
    <t>湯原邸</t>
    <rPh sb="0" eb="3">
      <t>ユハラテイ</t>
    </rPh>
    <phoneticPr fontId="4"/>
  </si>
  <si>
    <t>塚本0.5</t>
    <rPh sb="0" eb="2">
      <t>ツカモト</t>
    </rPh>
    <phoneticPr fontId="4"/>
  </si>
  <si>
    <t>並木SC</t>
    <rPh sb="0" eb="2">
      <t>ナミキ</t>
    </rPh>
    <phoneticPr fontId="4"/>
  </si>
  <si>
    <t>池田建装㈱</t>
    <rPh sb="0" eb="5">
      <t>イケダ</t>
    </rPh>
    <phoneticPr fontId="4"/>
  </si>
  <si>
    <t>東光</t>
    <rPh sb="0" eb="1">
      <t>ヒガシ</t>
    </rPh>
    <rPh sb="1" eb="2">
      <t>ヒカリ</t>
    </rPh>
    <phoneticPr fontId="4"/>
  </si>
  <si>
    <t>星田2/塚本2</t>
    <rPh sb="0" eb="1">
      <t>ホシ</t>
    </rPh>
    <rPh sb="1" eb="2">
      <t>タ</t>
    </rPh>
    <rPh sb="4" eb="6">
      <t>ツカモト</t>
    </rPh>
    <phoneticPr fontId="4"/>
  </si>
  <si>
    <t>㈱リノベ</t>
    <phoneticPr fontId="4"/>
  </si>
  <si>
    <t>二瓶邸</t>
    <rPh sb="0" eb="3">
      <t>ニヘイテイ</t>
    </rPh>
    <phoneticPr fontId="4"/>
  </si>
  <si>
    <t>星田3/塚本3</t>
    <rPh sb="0" eb="1">
      <t>ホシ</t>
    </rPh>
    <rPh sb="1" eb="2">
      <t>タ</t>
    </rPh>
    <rPh sb="4" eb="6">
      <t>ツカモト</t>
    </rPh>
    <phoneticPr fontId="4"/>
  </si>
  <si>
    <t>県西運輸</t>
    <rPh sb="0" eb="4">
      <t>ケンセイウンユ</t>
    </rPh>
    <phoneticPr fontId="4"/>
  </si>
  <si>
    <t>iijima施工</t>
    <rPh sb="6" eb="8">
      <t>セコウ</t>
    </rPh>
    <phoneticPr fontId="4"/>
  </si>
  <si>
    <t>守谷イオン</t>
    <rPh sb="0" eb="2">
      <t>モリヤ</t>
    </rPh>
    <phoneticPr fontId="4"/>
  </si>
  <si>
    <t>星田1</t>
    <rPh sb="0" eb="1">
      <t>ホシ</t>
    </rPh>
    <rPh sb="1" eb="2">
      <t>タ</t>
    </rPh>
    <phoneticPr fontId="4"/>
  </si>
  <si>
    <t>筑波ハム</t>
    <rPh sb="0" eb="2">
      <t>ツクバ</t>
    </rPh>
    <phoneticPr fontId="4"/>
  </si>
  <si>
    <t>㈱進貢</t>
    <rPh sb="0" eb="3">
      <t>シンコウ</t>
    </rPh>
    <phoneticPr fontId="4"/>
  </si>
  <si>
    <t>広瀬邸</t>
    <rPh sb="0" eb="3">
      <t>ヒロセテイ</t>
    </rPh>
    <phoneticPr fontId="4"/>
  </si>
  <si>
    <t>㈲エスティエイ</t>
    <phoneticPr fontId="4"/>
  </si>
  <si>
    <t>STA</t>
    <phoneticPr fontId="4"/>
  </si>
  <si>
    <t>小山ﾚﾐｺﾝ</t>
    <rPh sb="0" eb="2">
      <t>オヤマ</t>
    </rPh>
    <phoneticPr fontId="4"/>
  </si>
  <si>
    <t>星田0.5/塚本1</t>
    <rPh sb="0" eb="1">
      <t>ホシ</t>
    </rPh>
    <rPh sb="1" eb="2">
      <t>タ</t>
    </rPh>
    <rPh sb="6" eb="8">
      <t>ツカモト</t>
    </rPh>
    <phoneticPr fontId="4"/>
  </si>
  <si>
    <t>星田,貞松</t>
    <rPh sb="0" eb="2">
      <t>ホシダ</t>
    </rPh>
    <rPh sb="3" eb="5">
      <t>サダマツ</t>
    </rPh>
    <phoneticPr fontId="4"/>
  </si>
  <si>
    <t>株式会社　志葉建装</t>
    <rPh sb="0" eb="4">
      <t>カブシキガイシャ</t>
    </rPh>
    <rPh sb="5" eb="9">
      <t>シバケンソウ</t>
    </rPh>
    <phoneticPr fontId="4"/>
  </si>
  <si>
    <t>308-0112</t>
    <phoneticPr fontId="4"/>
  </si>
  <si>
    <t>茨城県筑西市藤ヶ谷1076-19</t>
    <rPh sb="0" eb="3">
      <t>イバラキケン</t>
    </rPh>
    <rPh sb="3" eb="6">
      <t>チクセイシ</t>
    </rPh>
    <rPh sb="6" eb="9">
      <t>フジガヤ</t>
    </rPh>
    <phoneticPr fontId="4"/>
  </si>
  <si>
    <t>0296-37-3391</t>
    <phoneticPr fontId="4"/>
  </si>
  <si>
    <t>池田建装</t>
    <rPh sb="0" eb="2">
      <t>イケダ</t>
    </rPh>
    <rPh sb="2" eb="4">
      <t>ケンソウ</t>
    </rPh>
    <phoneticPr fontId="4"/>
  </si>
  <si>
    <t>ネグロス電工塗装工事</t>
    <rPh sb="4" eb="6">
      <t>デンコウ</t>
    </rPh>
    <rPh sb="6" eb="10">
      <t>トソウコウジ</t>
    </rPh>
    <phoneticPr fontId="4"/>
  </si>
  <si>
    <t>2024/6/30</t>
    <phoneticPr fontId="4"/>
  </si>
  <si>
    <t>インボイス番号</t>
    <rPh sb="5" eb="7">
      <t>バンゴウ</t>
    </rPh>
    <phoneticPr fontId="15"/>
  </si>
  <si>
    <t>T5050001053426</t>
    <phoneticPr fontId="15"/>
  </si>
  <si>
    <t>有限会社あさのびそう</t>
    <rPh sb="0" eb="4">
      <t>ユウゲンガイシャ</t>
    </rPh>
    <phoneticPr fontId="4"/>
  </si>
  <si>
    <t>300-0341</t>
    <phoneticPr fontId="4"/>
  </si>
  <si>
    <t>茨城県稲敷郡阿見町うずら野2-16-14</t>
    <rPh sb="0" eb="3">
      <t>イバラキケン</t>
    </rPh>
    <rPh sb="3" eb="6">
      <t>イナシキグン</t>
    </rPh>
    <rPh sb="6" eb="9">
      <t>アミマチ</t>
    </rPh>
    <rPh sb="12" eb="13">
      <t>ノ</t>
    </rPh>
    <phoneticPr fontId="4"/>
  </si>
  <si>
    <t>029-842-3052</t>
    <phoneticPr fontId="4"/>
  </si>
  <si>
    <t>インボイス登録番号：</t>
    <rPh sb="5" eb="7">
      <t>トウロク</t>
    </rPh>
    <rPh sb="7" eb="9">
      <t>バンゴウ</t>
    </rPh>
    <phoneticPr fontId="15"/>
  </si>
  <si>
    <t>T 9050002012534</t>
    <phoneticPr fontId="4"/>
  </si>
  <si>
    <t>山本工務店</t>
    <rPh sb="0" eb="5">
      <t>ヤマモトコウムテン</t>
    </rPh>
    <phoneticPr fontId="4"/>
  </si>
  <si>
    <t>池田建装</t>
    <rPh sb="0" eb="4">
      <t>イケダケンソウ</t>
    </rPh>
    <phoneticPr fontId="4"/>
  </si>
  <si>
    <t>中村土建</t>
    <rPh sb="0" eb="4">
      <t>ナカムラドケン</t>
    </rPh>
    <phoneticPr fontId="4"/>
  </si>
  <si>
    <t>平成建設</t>
    <rPh sb="0" eb="4">
      <t>ヘイセイケンセツ</t>
    </rPh>
    <phoneticPr fontId="4"/>
  </si>
  <si>
    <t>塚本建装</t>
    <rPh sb="0" eb="2">
      <t>ツカモト</t>
    </rPh>
    <rPh sb="2" eb="4">
      <t>ケンソウ</t>
    </rPh>
    <phoneticPr fontId="4"/>
  </si>
  <si>
    <t>乙戸小学校塗装工事</t>
    <rPh sb="0" eb="2">
      <t>オット</t>
    </rPh>
    <rPh sb="2" eb="5">
      <t>ショウガッコウ</t>
    </rPh>
    <rPh sb="5" eb="7">
      <t>トソウ</t>
    </rPh>
    <rPh sb="7" eb="9">
      <t>コウジ</t>
    </rPh>
    <phoneticPr fontId="4"/>
  </si>
  <si>
    <t>オートリブ塗装工事</t>
    <rPh sb="5" eb="9">
      <t>トソウコウジ</t>
    </rPh>
    <phoneticPr fontId="4"/>
  </si>
  <si>
    <t>アルファステイツ水戸塗装工事</t>
    <rPh sb="8" eb="10">
      <t>ミト</t>
    </rPh>
    <rPh sb="10" eb="14">
      <t>トソウコウジ</t>
    </rPh>
    <phoneticPr fontId="4"/>
  </si>
  <si>
    <t>積水樹脂塗装工事</t>
    <rPh sb="0" eb="4">
      <t>セキスイジュシ</t>
    </rPh>
    <rPh sb="4" eb="6">
      <t>トソウ</t>
    </rPh>
    <rPh sb="6" eb="8">
      <t>コウジ</t>
    </rPh>
    <phoneticPr fontId="4"/>
  </si>
  <si>
    <t>山新塗装工事</t>
    <rPh sb="0" eb="2">
      <t>ヤマシン</t>
    </rPh>
    <rPh sb="2" eb="6">
      <t>トソウコウジ</t>
    </rPh>
    <phoneticPr fontId="4"/>
  </si>
  <si>
    <t>山新下館　5人工</t>
    <rPh sb="0" eb="2">
      <t>ヤマシン</t>
    </rPh>
    <rPh sb="2" eb="4">
      <t>シモダテ</t>
    </rPh>
    <rPh sb="6" eb="8">
      <t>ニンク</t>
    </rPh>
    <phoneticPr fontId="4"/>
  </si>
  <si>
    <t>日東エンジニアリング　1人工</t>
    <rPh sb="0" eb="2">
      <t>ニットウ</t>
    </rPh>
    <rPh sb="12" eb="14">
      <t>ニンク</t>
    </rPh>
    <phoneticPr fontId="4"/>
  </si>
  <si>
    <t>山新下館　1人工</t>
    <rPh sb="0" eb="2">
      <t>ヤマシン</t>
    </rPh>
    <rPh sb="2" eb="4">
      <t>シモダテ</t>
    </rPh>
    <rPh sb="6" eb="8">
      <t>ニンク</t>
    </rPh>
    <phoneticPr fontId="4"/>
  </si>
  <si>
    <t>T</t>
    <phoneticPr fontId="15"/>
  </si>
  <si>
    <t>上田</t>
    <rPh sb="0" eb="2">
      <t>ウエダ</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</si>
</sst>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176" formatCode="&quot;¥&quot;#,##0\-"/>
    <numFmt numFmtId="177" formatCode="m/d;@"/>
    <numFmt numFmtId="178" formatCode="#,##0_ ;[Red]\-#,##0\ "/>
    <numFmt numFmtId="179" formatCode="yyyy&quot;年&quot;m&quot;月&quot;d&quot;日&quot;;@"/>
  </numFmts>
  <fonts count="1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明朝"/>
      <family val="1"/>
      <charset val="128"/>
    </font>
    <font>
      <sz val="6"/>
      <name val="ＭＳ Ｐゴシック"/>
      <family val="3"/>
      <charset val="128"/>
    </font>
    <font>
      <sz val="11"/>
      <name val="ＭＳ 明朝"/>
      <family val="1"/>
      <charset val="128"/>
    </font>
    <font>
      <sz val="11"/>
      <color indexed="9"/>
      <name val="ＭＳ Ｐ明朝"/>
      <family val="1"/>
      <charset val="128"/>
    </font>
    <font>
      <sz val="18"/>
      <name val="ＭＳ Ｐ明朝"/>
      <family val="1"/>
      <charset val="128"/>
    </font>
    <font>
      <sz val="18"/>
      <name val="ＭＳ Ｐゴシック"/>
      <family val="3"/>
      <charset val="128"/>
    </font>
    <font>
      <b/>
      <u/>
      <sz val="14"/>
      <name val="ＭＳ Ｐ明朝"/>
      <family val="1"/>
      <charset val="128"/>
    </font>
    <font>
      <u/>
      <sz val="11"/>
      <name val="ＭＳ Ｐ明朝"/>
      <family val="1"/>
      <charset val="128"/>
    </font>
    <font>
      <sz val="15"/>
      <name val="ＭＳ Ｐ明朝"/>
      <family val="1"/>
      <charset val="128"/>
    </font>
    <font>
      <b/>
      <sz val="20"/>
      <name val="ＭＳ Ｐ明朝"/>
      <family val="1"/>
      <charset val="128"/>
    </font>
    <font>
      <sz val="14"/>
      <name val="ＭＳ Ｐ明朝"/>
      <family val="1"/>
      <charset val="128"/>
    </font>
    <font>
      <sz val="14"/>
      <name val="ＭＳ Ｐゴシック"/>
      <family val="3"/>
      <charset val="128"/>
    </font>
    <font>
      <sz val="6"/>
      <name val="ＭＳ Ｐゴシック"/>
      <family val="2"/>
      <charset val="128"/>
      <scheme val="minor"/>
    </font>
    <font>
      <b/>
      <sz val="14"/>
      <name val="ＭＳ Ｐ明朝"/>
      <family val="1"/>
      <charset val="128"/>
    </font>
    <font>
      <sz val="9"/>
      <color theme="1"/>
      <name val="ＭＳ Ｐゴシック"/>
      <family val="2"/>
      <charset val="128"/>
      <scheme val="minor"/>
    </font>
  </fonts>
  <fills count="3">
    <fill>
      <patternFill patternType="none"/>
    </fill>
    <fill>
      <patternFill patternType="gray125"/>
    </fill>
    <fill>
      <patternFill patternType="solid">
        <fgColor indexed="22"/>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2">
    <xf numFmtId="0" fontId="0" fillId="0" borderId="0"/>
    <xf numFmtId="0" fontId="2" fillId="0" borderId="0">
      <alignment vertical="center"/>
    </xf>
  </cellStyleXfs>
  <cellXfs count="332">
    <xf numFmtId="0" fontId="0" fillId="0" borderId="0" xfId="0"/>
    <xf numFmtId="0" fontId="0" fillId="0" borderId="0" xfId="0" applyProtection="1">
      <protection locked="0"/>
    </xf>
    <xf numFmtId="0" fontId="3" fillId="0" borderId="0" xfId="0" applyFont="1" applyProtection="1">
      <protection locked="0"/>
    </xf>
    <xf numFmtId="0" fontId="0" fillId="0" borderId="5" xfId="0" applyBorder="1" applyProtection="1">
      <protection locked="0"/>
    </xf>
    <xf numFmtId="0" fontId="0" fillId="0" borderId="5" xfId="0" applyBorder="1" applyAlignment="1" applyProtection="1">
      <alignment horizontal="center"/>
      <protection locked="0"/>
    </xf>
    <xf numFmtId="0" fontId="7" fillId="0" borderId="5" xfId="0" applyFont="1" applyBorder="1" applyAlignment="1" applyProtection="1">
      <alignment vertical="center"/>
      <protection locked="0"/>
    </xf>
    <xf numFmtId="0" fontId="0" fillId="0" borderId="0" xfId="0" applyAlignment="1" applyProtection="1">
      <alignment horizontal="center"/>
      <protection locked="0"/>
    </xf>
    <xf numFmtId="0" fontId="3" fillId="0" borderId="5" xfId="0" applyFont="1" applyBorder="1" applyAlignment="1" applyProtection="1">
      <alignment horizontal="right" vertical="center"/>
      <protection locked="0"/>
    </xf>
    <xf numFmtId="0" fontId="7" fillId="0" borderId="2" xfId="0" applyFont="1" applyBorder="1" applyAlignment="1" applyProtection="1">
      <alignment horizontal="center"/>
      <protection locked="0"/>
    </xf>
    <xf numFmtId="0" fontId="8" fillId="0" borderId="2" xfId="0" applyFont="1" applyBorder="1" applyAlignment="1" applyProtection="1">
      <alignment horizontal="center"/>
      <protection locked="0"/>
    </xf>
    <xf numFmtId="0" fontId="9" fillId="0" borderId="0" xfId="0" applyFont="1"/>
    <xf numFmtId="0" fontId="10" fillId="0" borderId="0" xfId="0" applyFont="1"/>
    <xf numFmtId="0" fontId="3" fillId="0" borderId="0" xfId="0" applyFont="1"/>
    <xf numFmtId="0" fontId="0" fillId="0" borderId="0" xfId="0" applyAlignment="1">
      <alignment vertical="center"/>
    </xf>
    <xf numFmtId="0" fontId="3" fillId="0" borderId="0" xfId="0" applyFont="1" applyAlignment="1" applyProtection="1">
      <alignment vertical="center"/>
      <protection locked="0"/>
    </xf>
    <xf numFmtId="0" fontId="0" fillId="0" borderId="0" xfId="0" applyAlignment="1" applyProtection="1">
      <alignment vertical="center"/>
      <protection locked="0"/>
    </xf>
    <xf numFmtId="0" fontId="3" fillId="0" borderId="0" xfId="0" applyFont="1" applyAlignment="1">
      <alignment vertical="center"/>
    </xf>
    <xf numFmtId="0" fontId="3" fillId="0" borderId="0" xfId="0" applyFont="1" applyAlignment="1">
      <alignment wrapText="1"/>
    </xf>
    <xf numFmtId="0" fontId="3" fillId="0" borderId="0" xfId="0" applyFont="1" applyAlignment="1" applyProtection="1">
      <alignment vertical="center" wrapText="1"/>
      <protection locked="0"/>
    </xf>
    <xf numFmtId="0" fontId="3" fillId="0" borderId="0" xfId="0" applyFont="1" applyAlignment="1" applyProtection="1">
      <alignment horizontal="center" wrapText="1"/>
      <protection locked="0"/>
    </xf>
    <xf numFmtId="0" fontId="3" fillId="0" borderId="0" xfId="0" applyFont="1" applyAlignment="1" applyProtection="1">
      <alignment horizontal="center" vertical="center" wrapText="1"/>
      <protection locked="0"/>
    </xf>
    <xf numFmtId="5" fontId="13" fillId="0" borderId="0" xfId="0" applyNumberFormat="1" applyFont="1" applyAlignment="1" applyProtection="1">
      <alignment horizontal="left" vertical="center"/>
      <protection locked="0"/>
    </xf>
    <xf numFmtId="5" fontId="14" fillId="0" borderId="0" xfId="0" applyNumberFormat="1" applyFont="1" applyAlignment="1" applyProtection="1">
      <alignment horizontal="left" vertical="center"/>
      <protection locked="0"/>
    </xf>
    <xf numFmtId="0" fontId="3" fillId="0" borderId="0" xfId="0" applyFont="1" applyAlignment="1" applyProtection="1">
      <alignment horizontal="right"/>
      <protection locked="0"/>
    </xf>
    <xf numFmtId="0" fontId="3" fillId="0" borderId="20"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9" fontId="3" fillId="0" borderId="24" xfId="0" applyNumberFormat="1"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9" fontId="3" fillId="0" borderId="30" xfId="0" applyNumberFormat="1" applyFont="1" applyBorder="1" applyAlignment="1" applyProtection="1">
      <alignment horizontal="center" vertical="center"/>
      <protection locked="0"/>
    </xf>
    <xf numFmtId="3" fontId="0" fillId="0" borderId="0" xfId="0" applyNumberFormat="1" applyProtection="1">
      <protection locked="0"/>
    </xf>
    <xf numFmtId="2" fontId="0" fillId="0" borderId="0" xfId="0" applyNumberFormat="1" applyProtection="1">
      <protection locked="0"/>
    </xf>
    <xf numFmtId="0" fontId="3" fillId="0" borderId="32"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9" fontId="3" fillId="0" borderId="36" xfId="0" applyNumberFormat="1" applyFont="1" applyBorder="1" applyAlignment="1" applyProtection="1">
      <alignment horizontal="center" vertical="center"/>
      <protection locked="0"/>
    </xf>
    <xf numFmtId="0" fontId="3" fillId="0" borderId="0" xfId="0" applyFont="1" applyAlignment="1">
      <alignment vertical="center" wrapText="1"/>
    </xf>
    <xf numFmtId="176" fontId="12" fillId="0" borderId="0" xfId="0" applyNumberFormat="1" applyFont="1" applyAlignment="1">
      <alignment wrapText="1"/>
    </xf>
    <xf numFmtId="0" fontId="3" fillId="0" borderId="0" xfId="0" applyFont="1" applyAlignment="1" applyProtection="1">
      <alignment horizontal="center" vertical="center"/>
      <protection locked="0"/>
    </xf>
    <xf numFmtId="0" fontId="3" fillId="0" borderId="21" xfId="0" applyFont="1" applyBorder="1" applyAlignment="1" applyProtection="1">
      <alignment horizontal="center" vertical="center" shrinkToFit="1"/>
      <protection locked="0"/>
    </xf>
    <xf numFmtId="0" fontId="3" fillId="0" borderId="28" xfId="0" applyFont="1" applyBorder="1" applyAlignment="1" applyProtection="1">
      <alignment horizontal="center" vertical="center" shrinkToFit="1"/>
      <protection locked="0"/>
    </xf>
    <xf numFmtId="0" fontId="3" fillId="0" borderId="34" xfId="0" applyFont="1" applyBorder="1" applyAlignment="1" applyProtection="1">
      <alignment horizontal="center" vertical="center" shrinkToFit="1"/>
      <protection locked="0"/>
    </xf>
    <xf numFmtId="0" fontId="3" fillId="0" borderId="5" xfId="0" applyFont="1" applyBorder="1" applyAlignment="1" applyProtection="1">
      <alignment vertical="center"/>
      <protection locked="0"/>
    </xf>
    <xf numFmtId="31" fontId="3" fillId="0" borderId="0" xfId="0" applyNumberFormat="1" applyFont="1" applyAlignment="1" applyProtection="1">
      <alignment horizontal="right" vertical="center"/>
      <protection locked="0"/>
    </xf>
    <xf numFmtId="31" fontId="3" fillId="0" borderId="0" xfId="0" applyNumberFormat="1" applyFont="1" applyAlignment="1" applyProtection="1">
      <alignment vertical="center"/>
      <protection locked="0"/>
    </xf>
    <xf numFmtId="38" fontId="3" fillId="0" borderId="39" xfId="0" applyNumberFormat="1" applyFont="1" applyBorder="1" applyAlignment="1" applyProtection="1">
      <alignment vertical="center"/>
      <protection locked="0"/>
    </xf>
    <xf numFmtId="38" fontId="3" fillId="0" borderId="40" xfId="0" applyNumberFormat="1" applyFont="1" applyBorder="1" applyAlignment="1" applyProtection="1">
      <alignment vertical="center"/>
      <protection locked="0"/>
    </xf>
    <xf numFmtId="38" fontId="3" fillId="0" borderId="41" xfId="0" applyNumberFormat="1" applyFont="1" applyBorder="1" applyAlignment="1" applyProtection="1">
      <alignment vertical="center"/>
      <protection locked="0"/>
    </xf>
    <xf numFmtId="178" fontId="3" fillId="0" borderId="39" xfId="0" applyNumberFormat="1" applyFont="1" applyBorder="1" applyAlignment="1" applyProtection="1">
      <alignment vertical="center"/>
      <protection locked="0"/>
    </xf>
    <xf numFmtId="178" fontId="3" fillId="0" borderId="40" xfId="0" applyNumberFormat="1" applyFont="1" applyBorder="1" applyAlignment="1" applyProtection="1">
      <alignment vertical="center"/>
      <protection locked="0"/>
    </xf>
    <xf numFmtId="178" fontId="3" fillId="0" borderId="41" xfId="0" applyNumberFormat="1" applyFont="1" applyBorder="1" applyAlignment="1" applyProtection="1">
      <alignment vertical="center"/>
      <protection locked="0"/>
    </xf>
    <xf numFmtId="38" fontId="3" fillId="0" borderId="40" xfId="0" applyNumberFormat="1" applyFont="1" applyBorder="1" applyAlignment="1" applyProtection="1">
      <alignment vertical="center" wrapText="1"/>
      <protection locked="0"/>
    </xf>
    <xf numFmtId="0" fontId="2" fillId="0" borderId="0" xfId="1" applyAlignment="1"/>
    <xf numFmtId="0" fontId="2" fillId="0" borderId="0" xfId="1" applyAlignment="1" applyProtection="1">
      <protection locked="0"/>
    </xf>
    <xf numFmtId="31" fontId="3" fillId="0" borderId="0" xfId="1" applyNumberFormat="1" applyFont="1" applyProtection="1">
      <alignment vertical="center"/>
      <protection locked="0"/>
    </xf>
    <xf numFmtId="31" fontId="3" fillId="0" borderId="0" xfId="1" applyNumberFormat="1" applyFont="1" applyAlignment="1" applyProtection="1">
      <alignment horizontal="right" vertical="center"/>
      <protection locked="0"/>
    </xf>
    <xf numFmtId="0" fontId="2" fillId="0" borderId="0" xfId="1" applyAlignment="1" applyProtection="1">
      <alignment horizontal="center"/>
      <protection locked="0"/>
    </xf>
    <xf numFmtId="0" fontId="2" fillId="0" borderId="5" xfId="1" applyBorder="1" applyAlignment="1" applyProtection="1">
      <protection locked="0"/>
    </xf>
    <xf numFmtId="0" fontId="2" fillId="0" borderId="5" xfId="1" applyBorder="1" applyAlignment="1" applyProtection="1">
      <alignment horizontal="center"/>
      <protection locked="0"/>
    </xf>
    <xf numFmtId="0" fontId="7" fillId="0" borderId="5" xfId="1" applyFont="1" applyBorder="1" applyProtection="1">
      <alignment vertical="center"/>
      <protection locked="0"/>
    </xf>
    <xf numFmtId="0" fontId="3" fillId="0" borderId="5" xfId="1" applyFont="1" applyBorder="1" applyProtection="1">
      <alignment vertical="center"/>
      <protection locked="0"/>
    </xf>
    <xf numFmtId="0" fontId="3" fillId="0" borderId="5" xfId="1" applyFont="1" applyBorder="1" applyAlignment="1" applyProtection="1">
      <alignment horizontal="right" vertical="center"/>
      <protection locked="0"/>
    </xf>
    <xf numFmtId="0" fontId="7" fillId="0" borderId="2" xfId="1" applyFont="1" applyBorder="1" applyAlignment="1" applyProtection="1">
      <alignment horizontal="center"/>
      <protection locked="0"/>
    </xf>
    <xf numFmtId="0" fontId="8" fillId="0" borderId="2" xfId="1" applyFont="1" applyBorder="1" applyAlignment="1" applyProtection="1">
      <alignment horizontal="center"/>
      <protection locked="0"/>
    </xf>
    <xf numFmtId="0" fontId="9" fillId="0" borderId="0" xfId="1" applyFont="1" applyAlignment="1"/>
    <xf numFmtId="0" fontId="10" fillId="0" borderId="0" xfId="1" applyFont="1" applyAlignment="1"/>
    <xf numFmtId="0" fontId="3" fillId="0" borderId="0" xfId="1" applyFont="1" applyAlignment="1"/>
    <xf numFmtId="0" fontId="3" fillId="0" borderId="0" xfId="1" applyFont="1" applyAlignment="1" applyProtection="1">
      <protection locked="0"/>
    </xf>
    <xf numFmtId="0" fontId="3" fillId="0" borderId="0" xfId="1" applyFont="1">
      <alignment vertical="center"/>
    </xf>
    <xf numFmtId="0" fontId="2" fillId="0" borderId="0" xfId="1">
      <alignment vertical="center"/>
    </xf>
    <xf numFmtId="0" fontId="2" fillId="0" borderId="0" xfId="1" applyProtection="1">
      <alignment vertical="center"/>
      <protection locked="0"/>
    </xf>
    <xf numFmtId="0" fontId="3" fillId="0" borderId="0" xfId="1" applyFont="1" applyAlignment="1">
      <alignment vertical="center" wrapText="1"/>
    </xf>
    <xf numFmtId="0" fontId="3" fillId="0" borderId="0" xfId="1" applyFont="1" applyAlignment="1" applyProtection="1">
      <alignment horizontal="center" vertical="center"/>
      <protection locked="0"/>
    </xf>
    <xf numFmtId="0" fontId="3" fillId="0" borderId="0" xfId="1" applyFont="1" applyProtection="1">
      <alignment vertical="center"/>
      <protection locked="0"/>
    </xf>
    <xf numFmtId="0" fontId="3" fillId="0" borderId="0" xfId="1" applyFont="1" applyAlignment="1" applyProtection="1">
      <alignment vertical="center" wrapText="1"/>
      <protection locked="0"/>
    </xf>
    <xf numFmtId="0" fontId="3" fillId="0" borderId="0" xfId="1" applyFont="1" applyAlignment="1">
      <alignment wrapText="1"/>
    </xf>
    <xf numFmtId="176" fontId="12" fillId="0" borderId="0" xfId="1" applyNumberFormat="1" applyFont="1" applyAlignment="1">
      <alignment wrapText="1"/>
    </xf>
    <xf numFmtId="0" fontId="3" fillId="0" borderId="0" xfId="1" applyFont="1" applyAlignment="1" applyProtection="1">
      <alignment horizontal="center" wrapText="1"/>
      <protection locked="0"/>
    </xf>
    <xf numFmtId="0" fontId="3" fillId="0" borderId="0" xfId="1" applyFont="1" applyAlignment="1" applyProtection="1">
      <alignment horizontal="center" vertical="center" wrapText="1"/>
      <protection locked="0"/>
    </xf>
    <xf numFmtId="5" fontId="13" fillId="0" borderId="0" xfId="1" applyNumberFormat="1" applyFont="1" applyAlignment="1" applyProtection="1">
      <alignment horizontal="left" vertical="center"/>
      <protection locked="0"/>
    </xf>
    <xf numFmtId="5" fontId="14" fillId="0" borderId="0" xfId="1" applyNumberFormat="1" applyFont="1" applyAlignment="1" applyProtection="1">
      <alignment horizontal="left" vertical="center"/>
      <protection locked="0"/>
    </xf>
    <xf numFmtId="0" fontId="3" fillId="0" borderId="0" xfId="1" applyFont="1" applyAlignment="1" applyProtection="1">
      <alignment horizontal="left" vertical="center"/>
      <protection locked="0"/>
    </xf>
    <xf numFmtId="0" fontId="3" fillId="0" borderId="0" xfId="1" applyFont="1" applyAlignment="1" applyProtection="1">
      <alignment horizontal="right"/>
      <protection locked="0"/>
    </xf>
    <xf numFmtId="0" fontId="3" fillId="0" borderId="20" xfId="1" applyFont="1" applyBorder="1" applyAlignment="1" applyProtection="1">
      <alignment horizontal="center" vertical="center"/>
      <protection locked="0"/>
    </xf>
    <xf numFmtId="0" fontId="3" fillId="0" borderId="7" xfId="1" applyFont="1" applyBorder="1" applyAlignment="1" applyProtection="1">
      <alignment horizontal="center" vertical="center"/>
      <protection locked="0"/>
    </xf>
    <xf numFmtId="0" fontId="3" fillId="0" borderId="21" xfId="1" applyFont="1" applyBorder="1" applyAlignment="1" applyProtection="1">
      <alignment horizontal="center" vertical="center"/>
      <protection locked="0"/>
    </xf>
    <xf numFmtId="0" fontId="3" fillId="0" borderId="21" xfId="1" applyFont="1" applyBorder="1" applyAlignment="1" applyProtection="1">
      <alignment horizontal="center" vertical="center" shrinkToFit="1"/>
      <protection locked="0"/>
    </xf>
    <xf numFmtId="9" fontId="3" fillId="0" borderId="24" xfId="1" applyNumberFormat="1" applyFont="1" applyBorder="1" applyAlignment="1" applyProtection="1">
      <alignment horizontal="center" vertical="center"/>
      <protection locked="0"/>
    </xf>
    <xf numFmtId="38" fontId="3" fillId="0" borderId="39" xfId="1" applyNumberFormat="1" applyFont="1" applyBorder="1" applyProtection="1">
      <alignment vertical="center"/>
      <protection locked="0"/>
    </xf>
    <xf numFmtId="0" fontId="3" fillId="0" borderId="26" xfId="1" applyFont="1" applyBorder="1" applyAlignment="1" applyProtection="1">
      <alignment horizontal="center" vertical="center"/>
      <protection locked="0"/>
    </xf>
    <xf numFmtId="0" fontId="3" fillId="0" borderId="28" xfId="1" applyFont="1" applyBorder="1" applyAlignment="1" applyProtection="1">
      <alignment horizontal="center" vertical="center"/>
      <protection locked="0"/>
    </xf>
    <xf numFmtId="0" fontId="3" fillId="0" borderId="28" xfId="1" applyFont="1" applyBorder="1" applyAlignment="1" applyProtection="1">
      <alignment horizontal="center" vertical="center" shrinkToFit="1"/>
      <protection locked="0"/>
    </xf>
    <xf numFmtId="9" fontId="3" fillId="0" borderId="30" xfId="1" applyNumberFormat="1" applyFont="1" applyBorder="1" applyAlignment="1" applyProtection="1">
      <alignment horizontal="center" vertical="center"/>
      <protection locked="0"/>
    </xf>
    <xf numFmtId="38" fontId="3" fillId="0" borderId="40" xfId="1" applyNumberFormat="1" applyFont="1" applyBorder="1" applyProtection="1">
      <alignment vertical="center"/>
      <protection locked="0"/>
    </xf>
    <xf numFmtId="0" fontId="3" fillId="0" borderId="27" xfId="1" applyFont="1" applyBorder="1" applyAlignment="1" applyProtection="1">
      <alignment horizontal="center" vertical="center"/>
      <protection locked="0"/>
    </xf>
    <xf numFmtId="3" fontId="2" fillId="0" borderId="0" xfId="1" applyNumberFormat="1" applyAlignment="1" applyProtection="1">
      <protection locked="0"/>
    </xf>
    <xf numFmtId="2" fontId="2" fillId="0" borderId="0" xfId="1" applyNumberFormat="1" applyAlignment="1" applyProtection="1">
      <protection locked="0"/>
    </xf>
    <xf numFmtId="0" fontId="3" fillId="0" borderId="32" xfId="1" applyFont="1" applyBorder="1" applyAlignment="1" applyProtection="1">
      <alignment horizontal="center" vertical="center"/>
      <protection locked="0"/>
    </xf>
    <xf numFmtId="0" fontId="3" fillId="0" borderId="33" xfId="1" applyFont="1" applyBorder="1" applyAlignment="1" applyProtection="1">
      <alignment horizontal="center" vertical="center"/>
      <protection locked="0"/>
    </xf>
    <xf numFmtId="0" fontId="3" fillId="0" borderId="34" xfId="1" applyFont="1" applyBorder="1" applyAlignment="1" applyProtection="1">
      <alignment horizontal="center" vertical="center"/>
      <protection locked="0"/>
    </xf>
    <xf numFmtId="0" fontId="3" fillId="0" borderId="34" xfId="1" applyFont="1" applyBorder="1" applyAlignment="1" applyProtection="1">
      <alignment horizontal="center" vertical="center" shrinkToFit="1"/>
      <protection locked="0"/>
    </xf>
    <xf numFmtId="9" fontId="3" fillId="0" borderId="36" xfId="1" applyNumberFormat="1" applyFont="1" applyBorder="1" applyAlignment="1" applyProtection="1">
      <alignment horizontal="center" vertical="center"/>
      <protection locked="0"/>
    </xf>
    <xf numFmtId="38" fontId="3" fillId="0" borderId="41" xfId="1" applyNumberFormat="1" applyFont="1" applyBorder="1" applyProtection="1">
      <alignment vertical="center"/>
      <protection locked="0"/>
    </xf>
    <xf numFmtId="0" fontId="3" fillId="0" borderId="24" xfId="1" applyFont="1" applyBorder="1" applyAlignment="1" applyProtection="1">
      <alignment horizontal="center" vertical="center"/>
      <protection locked="0"/>
    </xf>
    <xf numFmtId="0" fontId="3" fillId="0" borderId="30" xfId="1" applyFont="1" applyBorder="1" applyAlignment="1" applyProtection="1">
      <alignment horizontal="center" vertical="center"/>
      <protection locked="0"/>
    </xf>
    <xf numFmtId="0" fontId="17" fillId="0" borderId="0" xfId="1" applyFont="1" applyAlignment="1" applyProtection="1">
      <alignment horizontal="right" vertical="center"/>
      <protection locked="0"/>
    </xf>
    <xf numFmtId="0" fontId="3" fillId="0" borderId="28" xfId="0" applyFont="1" applyBorder="1" applyAlignment="1" applyProtection="1">
      <alignment vertical="center" shrinkToFit="1"/>
      <protection locked="0"/>
    </xf>
    <xf numFmtId="0" fontId="3" fillId="0" borderId="27" xfId="0" applyFont="1" applyBorder="1" applyAlignment="1" applyProtection="1">
      <alignment vertical="center" shrinkToFit="1"/>
      <protection locked="0"/>
    </xf>
    <xf numFmtId="0" fontId="3" fillId="0" borderId="29" xfId="0" applyFont="1" applyBorder="1" applyAlignment="1" applyProtection="1">
      <alignment vertical="center" shrinkToFit="1"/>
      <protection locked="0"/>
    </xf>
    <xf numFmtId="177" fontId="3" fillId="0" borderId="28" xfId="0" applyNumberFormat="1" applyFont="1" applyBorder="1" applyAlignment="1" applyProtection="1">
      <alignment horizontal="center" vertical="center" shrinkToFit="1"/>
      <protection locked="0"/>
    </xf>
    <xf numFmtId="177" fontId="3" fillId="0" borderId="29" xfId="0" applyNumberFormat="1" applyFont="1" applyBorder="1" applyAlignment="1" applyProtection="1">
      <alignment horizontal="center" vertical="center" shrinkToFit="1"/>
      <protection locked="0"/>
    </xf>
    <xf numFmtId="0" fontId="3" fillId="0" borderId="34" xfId="0" applyFont="1" applyBorder="1" applyAlignment="1" applyProtection="1">
      <alignment vertical="center" shrinkToFit="1"/>
      <protection locked="0"/>
    </xf>
    <xf numFmtId="0" fontId="3" fillId="0" borderId="33" xfId="0" applyFont="1" applyBorder="1" applyAlignment="1" applyProtection="1">
      <alignment vertical="center" shrinkToFit="1"/>
      <protection locked="0"/>
    </xf>
    <xf numFmtId="0" fontId="3" fillId="0" borderId="35" xfId="0" applyFont="1" applyBorder="1" applyAlignment="1" applyProtection="1">
      <alignment vertical="center" shrinkToFit="1"/>
      <protection locked="0"/>
    </xf>
    <xf numFmtId="177" fontId="3" fillId="0" borderId="34" xfId="0" applyNumberFormat="1" applyFont="1" applyBorder="1" applyAlignment="1" applyProtection="1">
      <alignment horizontal="center" vertical="center" shrinkToFit="1"/>
      <protection locked="0"/>
    </xf>
    <xf numFmtId="177" fontId="3" fillId="0" borderId="35" xfId="0" applyNumberFormat="1" applyFont="1" applyBorder="1" applyAlignment="1" applyProtection="1">
      <alignment horizontal="center" vertical="center" shrinkToFit="1"/>
      <protection locked="0"/>
    </xf>
    <xf numFmtId="0" fontId="3" fillId="0" borderId="21" xfId="0" applyFont="1" applyBorder="1" applyAlignment="1" applyProtection="1">
      <alignment vertical="center" shrinkToFit="1"/>
      <protection locked="0"/>
    </xf>
    <xf numFmtId="0" fontId="3" fillId="0" borderId="22" xfId="0" applyFont="1" applyBorder="1" applyAlignment="1" applyProtection="1">
      <alignment vertical="center" shrinkToFit="1"/>
      <protection locked="0"/>
    </xf>
    <xf numFmtId="0" fontId="3" fillId="0" borderId="23" xfId="0" applyFont="1" applyBorder="1" applyAlignment="1" applyProtection="1">
      <alignment vertical="center" shrinkToFit="1"/>
      <protection locked="0"/>
    </xf>
    <xf numFmtId="177" fontId="3" fillId="0" borderId="21" xfId="0" applyNumberFormat="1" applyFont="1" applyBorder="1" applyAlignment="1" applyProtection="1">
      <alignment horizontal="center" vertical="center" shrinkToFit="1"/>
      <protection locked="0"/>
    </xf>
    <xf numFmtId="177" fontId="3" fillId="0" borderId="23" xfId="0" applyNumberFormat="1" applyFont="1" applyBorder="1" applyAlignment="1" applyProtection="1">
      <alignment horizontal="center" vertical="center" shrinkToFit="1"/>
      <protection locked="0"/>
    </xf>
    <xf numFmtId="0" fontId="3" fillId="2" borderId="10" xfId="0" applyFont="1" applyFill="1" applyBorder="1" applyAlignment="1" applyProtection="1">
      <alignment horizontal="center" vertical="center" wrapText="1" shrinkToFit="1"/>
      <protection locked="0"/>
    </xf>
    <xf numFmtId="0" fontId="3" fillId="2" borderId="11" xfId="0" applyFont="1" applyFill="1" applyBorder="1" applyAlignment="1" applyProtection="1">
      <alignment horizontal="center" vertical="center" wrapText="1" shrinkToFit="1"/>
      <protection locked="0"/>
    </xf>
    <xf numFmtId="0" fontId="3" fillId="2" borderId="17" xfId="0" applyFont="1" applyFill="1" applyBorder="1" applyAlignment="1" applyProtection="1">
      <alignment horizontal="center" vertical="center" wrapText="1" shrinkToFit="1"/>
      <protection locked="0"/>
    </xf>
    <xf numFmtId="0" fontId="3" fillId="2" borderId="18" xfId="0" applyFont="1" applyFill="1" applyBorder="1" applyAlignment="1" applyProtection="1">
      <alignment horizontal="center" vertical="center" wrapText="1" shrinkToFit="1"/>
      <protection locked="0"/>
    </xf>
    <xf numFmtId="38" fontId="3" fillId="0" borderId="21" xfId="0" applyNumberFormat="1" applyFont="1" applyBorder="1" applyAlignment="1" applyProtection="1">
      <alignment vertical="center"/>
      <protection locked="0"/>
    </xf>
    <xf numFmtId="38" fontId="3" fillId="0" borderId="23" xfId="0" applyNumberFormat="1" applyFont="1" applyBorder="1" applyAlignment="1" applyProtection="1">
      <alignment vertical="center"/>
      <protection locked="0"/>
    </xf>
    <xf numFmtId="38" fontId="3" fillId="0" borderId="28" xfId="0" applyNumberFormat="1" applyFont="1" applyBorder="1" applyAlignment="1" applyProtection="1">
      <alignment vertical="center"/>
      <protection locked="0"/>
    </xf>
    <xf numFmtId="38" fontId="3" fillId="0" borderId="29" xfId="0" applyNumberFormat="1" applyFont="1" applyBorder="1" applyAlignment="1" applyProtection="1">
      <alignment vertical="center"/>
      <protection locked="0"/>
    </xf>
    <xf numFmtId="0" fontId="0" fillId="0" borderId="0" xfId="0" applyAlignment="1" applyProtection="1">
      <alignment horizontal="center"/>
      <protection locked="0"/>
    </xf>
    <xf numFmtId="0" fontId="0" fillId="0" borderId="5" xfId="0" applyBorder="1" applyAlignment="1" applyProtection="1">
      <alignment horizontal="center"/>
      <protection locked="0"/>
    </xf>
    <xf numFmtId="0" fontId="11" fillId="0" borderId="0" xfId="0" applyFont="1" applyAlignment="1">
      <alignment horizontal="center" wrapText="1"/>
    </xf>
    <xf numFmtId="0" fontId="11" fillId="0" borderId="7" xfId="0" applyFont="1" applyBorder="1" applyAlignment="1">
      <alignment horizontal="center" wrapText="1"/>
    </xf>
    <xf numFmtId="0" fontId="3" fillId="2" borderId="8" xfId="0" applyFont="1" applyFill="1" applyBorder="1" applyAlignment="1" applyProtection="1">
      <alignment horizontal="center" vertical="center" shrinkToFit="1"/>
      <protection locked="0"/>
    </xf>
    <xf numFmtId="0" fontId="3" fillId="2" borderId="13" xfId="0" applyFont="1" applyFill="1" applyBorder="1" applyAlignment="1" applyProtection="1">
      <alignment horizontal="center" vertical="center" shrinkToFit="1"/>
      <protection locked="0"/>
    </xf>
    <xf numFmtId="0" fontId="3" fillId="2" borderId="9" xfId="0" applyFont="1" applyFill="1" applyBorder="1" applyAlignment="1" applyProtection="1">
      <alignment horizontal="center" vertical="center" shrinkToFit="1"/>
      <protection locked="0"/>
    </xf>
    <xf numFmtId="0" fontId="3" fillId="2" borderId="14" xfId="0" applyFont="1" applyFill="1" applyBorder="1" applyAlignment="1" applyProtection="1">
      <alignment horizontal="center" vertical="center" shrinkToFit="1"/>
      <protection locked="0"/>
    </xf>
    <xf numFmtId="0" fontId="3" fillId="2" borderId="9" xfId="0" applyFont="1" applyFill="1" applyBorder="1" applyAlignment="1" applyProtection="1">
      <alignment horizontal="center" vertical="center" wrapText="1"/>
      <protection locked="0"/>
    </xf>
    <xf numFmtId="0" fontId="3" fillId="2" borderId="14" xfId="0" applyFont="1" applyFill="1" applyBorder="1" applyAlignment="1" applyProtection="1">
      <alignment horizontal="center" vertical="center" wrapText="1"/>
      <protection locked="0"/>
    </xf>
    <xf numFmtId="0" fontId="3" fillId="2" borderId="10" xfId="0" applyFont="1" applyFill="1" applyBorder="1" applyAlignment="1" applyProtection="1">
      <alignment horizontal="center" vertical="center" shrinkToFit="1"/>
      <protection locked="0"/>
    </xf>
    <xf numFmtId="0" fontId="3" fillId="2" borderId="2" xfId="0" applyFont="1" applyFill="1" applyBorder="1" applyAlignment="1" applyProtection="1">
      <alignment horizontal="center" vertical="center" shrinkToFit="1"/>
      <protection locked="0"/>
    </xf>
    <xf numFmtId="0" fontId="3" fillId="2" borderId="11" xfId="0" applyFont="1" applyFill="1" applyBorder="1" applyAlignment="1" applyProtection="1">
      <alignment horizontal="center" vertical="center" shrinkToFit="1"/>
      <protection locked="0"/>
    </xf>
    <xf numFmtId="0" fontId="3" fillId="2" borderId="15" xfId="0" applyFont="1" applyFill="1" applyBorder="1" applyAlignment="1" applyProtection="1">
      <alignment horizontal="center" vertical="center" shrinkToFit="1"/>
      <protection locked="0"/>
    </xf>
    <xf numFmtId="0" fontId="3" fillId="2" borderId="0" xfId="0" applyFont="1" applyFill="1" applyAlignment="1" applyProtection="1">
      <alignment horizontal="center" vertical="center" shrinkToFit="1"/>
      <protection locked="0"/>
    </xf>
    <xf numFmtId="0" fontId="3" fillId="2" borderId="16" xfId="0" applyFont="1" applyFill="1" applyBorder="1" applyAlignment="1" applyProtection="1">
      <alignment horizontal="center" vertical="center" shrinkToFit="1"/>
      <protection locked="0"/>
    </xf>
    <xf numFmtId="0" fontId="3" fillId="2" borderId="9" xfId="0" applyFont="1" applyFill="1" applyBorder="1" applyAlignment="1" applyProtection="1">
      <alignment horizontal="center" vertical="center" wrapText="1" shrinkToFit="1"/>
      <protection locked="0"/>
    </xf>
    <xf numFmtId="0" fontId="3" fillId="2" borderId="14" xfId="0" applyFont="1" applyFill="1" applyBorder="1" applyAlignment="1" applyProtection="1">
      <alignment horizontal="center" vertical="center" wrapText="1" shrinkToFit="1"/>
      <protection locked="0"/>
    </xf>
    <xf numFmtId="0" fontId="3" fillId="2" borderId="12" xfId="0" applyFont="1" applyFill="1" applyBorder="1" applyAlignment="1" applyProtection="1">
      <alignment horizontal="center" vertical="center" wrapText="1" shrinkToFit="1"/>
      <protection locked="0"/>
    </xf>
    <xf numFmtId="0" fontId="3" fillId="2" borderId="19" xfId="0" applyFont="1" applyFill="1" applyBorder="1" applyAlignment="1" applyProtection="1">
      <alignment horizontal="center" vertical="center" wrapText="1" shrinkToFit="1"/>
      <protection locked="0"/>
    </xf>
    <xf numFmtId="176" fontId="12" fillId="0" borderId="0" xfId="0" applyNumberFormat="1" applyFont="1" applyAlignment="1">
      <alignment horizontal="center" wrapText="1"/>
    </xf>
    <xf numFmtId="176" fontId="12" fillId="0" borderId="7" xfId="0" applyNumberFormat="1" applyFont="1" applyBorder="1" applyAlignment="1">
      <alignment horizontal="center" wrapText="1"/>
    </xf>
    <xf numFmtId="0" fontId="3" fillId="0" borderId="0" xfId="0" applyFont="1" applyAlignment="1" applyProtection="1">
      <alignment vertical="center"/>
      <protection locked="0"/>
    </xf>
    <xf numFmtId="0" fontId="3" fillId="0" borderId="2" xfId="0" applyFont="1" applyBorder="1" applyAlignment="1" applyProtection="1">
      <alignment horizontal="left" vertical="top"/>
      <protection locked="0"/>
    </xf>
    <xf numFmtId="0" fontId="3" fillId="0" borderId="3" xfId="0" applyFont="1" applyBorder="1" applyAlignment="1" applyProtection="1">
      <alignment horizontal="left" vertical="top"/>
      <protection locked="0"/>
    </xf>
    <xf numFmtId="0" fontId="3" fillId="0" borderId="0" xfId="0" applyFont="1" applyAlignment="1" applyProtection="1">
      <alignment horizontal="left" vertical="top"/>
      <protection locked="0"/>
    </xf>
    <xf numFmtId="0" fontId="3" fillId="0" borderId="38" xfId="0" applyFont="1" applyBorder="1" applyAlignment="1" applyProtection="1">
      <alignment horizontal="left" vertical="top"/>
      <protection locked="0"/>
    </xf>
    <xf numFmtId="38" fontId="3" fillId="0" borderId="21" xfId="0" applyNumberFormat="1" applyFont="1" applyBorder="1" applyAlignment="1">
      <alignment vertical="center"/>
    </xf>
    <xf numFmtId="38" fontId="3" fillId="0" borderId="22" xfId="0" applyNumberFormat="1" applyFont="1" applyBorder="1" applyAlignment="1">
      <alignment vertical="center"/>
    </xf>
    <xf numFmtId="38" fontId="3" fillId="0" borderId="25" xfId="0" applyNumberFormat="1" applyFont="1" applyBorder="1" applyAlignment="1">
      <alignment vertical="center"/>
    </xf>
    <xf numFmtId="38" fontId="3" fillId="0" borderId="28" xfId="0" applyNumberFormat="1" applyFont="1" applyBorder="1" applyAlignment="1">
      <alignment vertical="center"/>
    </xf>
    <xf numFmtId="38" fontId="3" fillId="0" borderId="27" xfId="0" applyNumberFormat="1" applyFont="1" applyBorder="1" applyAlignment="1">
      <alignment vertical="center"/>
    </xf>
    <xf numFmtId="38" fontId="3" fillId="0" borderId="31" xfId="0" applyNumberFormat="1" applyFont="1" applyBorder="1" applyAlignment="1">
      <alignment vertical="center"/>
    </xf>
    <xf numFmtId="38" fontId="3" fillId="0" borderId="34" xfId="0" applyNumberFormat="1" applyFont="1" applyBorder="1" applyAlignment="1">
      <alignment vertical="center"/>
    </xf>
    <xf numFmtId="38" fontId="3" fillId="0" borderId="33" xfId="0" applyNumberFormat="1" applyFont="1" applyBorder="1" applyAlignment="1">
      <alignment vertical="center"/>
    </xf>
    <xf numFmtId="38" fontId="3" fillId="0" borderId="37" xfId="0" applyNumberFormat="1" applyFont="1" applyBorder="1" applyAlignment="1">
      <alignment vertical="center"/>
    </xf>
    <xf numFmtId="0" fontId="3" fillId="2" borderId="1"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3" fillId="2" borderId="1" xfId="0" applyFont="1" applyFill="1" applyBorder="1" applyAlignment="1">
      <alignment horizontal="center" vertical="center" wrapText="1" shrinkToFit="1"/>
    </xf>
    <xf numFmtId="0" fontId="3" fillId="2" borderId="2" xfId="0" applyFont="1" applyFill="1" applyBorder="1" applyAlignment="1">
      <alignment horizontal="center" vertical="center" wrapText="1" shrinkToFit="1"/>
    </xf>
    <xf numFmtId="0" fontId="3" fillId="2" borderId="3" xfId="0" applyFont="1" applyFill="1" applyBorder="1" applyAlignment="1">
      <alignment horizontal="center" vertical="center" wrapText="1" shrinkToFit="1"/>
    </xf>
    <xf numFmtId="0" fontId="3" fillId="2" borderId="4" xfId="0" applyFont="1" applyFill="1" applyBorder="1" applyAlignment="1">
      <alignment horizontal="center" vertical="center" wrapText="1" shrinkToFit="1"/>
    </xf>
    <xf numFmtId="0" fontId="3" fillId="2" borderId="5" xfId="0" applyFont="1" applyFill="1" applyBorder="1" applyAlignment="1">
      <alignment horizontal="center" vertical="center" wrapText="1" shrinkToFit="1"/>
    </xf>
    <xf numFmtId="0" fontId="3" fillId="2" borderId="6" xfId="0" applyFont="1" applyFill="1" applyBorder="1" applyAlignment="1">
      <alignment horizontal="center" vertical="center" wrapText="1" shrinkToFit="1"/>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pplyProtection="1">
      <alignment vertical="center" wrapText="1"/>
      <protection locked="0"/>
    </xf>
    <xf numFmtId="0" fontId="3" fillId="0" borderId="0" xfId="0" applyFont="1" applyProtection="1">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43"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38" fontId="3" fillId="0" borderId="34" xfId="0" applyNumberFormat="1" applyFont="1" applyBorder="1" applyAlignment="1" applyProtection="1">
      <alignment vertical="center"/>
      <protection locked="0"/>
    </xf>
    <xf numFmtId="38" fontId="3" fillId="0" borderId="35" xfId="0" applyNumberFormat="1" applyFont="1" applyBorder="1" applyAlignment="1" applyProtection="1">
      <alignment vertical="center"/>
      <protection locked="0"/>
    </xf>
    <xf numFmtId="0" fontId="5" fillId="0" borderId="42" xfId="0" applyFont="1" applyBorder="1" applyAlignment="1">
      <alignment vertical="center"/>
    </xf>
    <xf numFmtId="0" fontId="5" fillId="0" borderId="0" xfId="0" applyFont="1" applyAlignment="1">
      <alignment vertical="center"/>
    </xf>
    <xf numFmtId="0" fontId="5" fillId="0" borderId="38" xfId="0" applyFont="1" applyBorder="1" applyAlignment="1">
      <alignment vertical="center"/>
    </xf>
    <xf numFmtId="178" fontId="3" fillId="0" borderId="21" xfId="0" applyNumberFormat="1" applyFont="1" applyBorder="1" applyAlignment="1" applyProtection="1">
      <alignment vertical="center"/>
      <protection locked="0"/>
    </xf>
    <xf numFmtId="178" fontId="3" fillId="0" borderId="23" xfId="0" applyNumberFormat="1" applyFont="1" applyBorder="1" applyAlignment="1" applyProtection="1">
      <alignment vertical="center"/>
      <protection locked="0"/>
    </xf>
    <xf numFmtId="178" fontId="3" fillId="0" borderId="28" xfId="0" applyNumberFormat="1" applyFont="1" applyBorder="1" applyAlignment="1" applyProtection="1">
      <alignment vertical="center"/>
      <protection locked="0"/>
    </xf>
    <xf numFmtId="178" fontId="3" fillId="0" borderId="29" xfId="0" applyNumberFormat="1" applyFont="1" applyBorder="1" applyAlignment="1" applyProtection="1">
      <alignment vertical="center"/>
      <protection locked="0"/>
    </xf>
    <xf numFmtId="178" fontId="3" fillId="0" borderId="21" xfId="0" applyNumberFormat="1" applyFont="1" applyBorder="1" applyAlignment="1">
      <alignment vertical="center"/>
    </xf>
    <xf numFmtId="178" fontId="3" fillId="0" borderId="22" xfId="0" applyNumberFormat="1" applyFont="1" applyBorder="1" applyAlignment="1">
      <alignment vertical="center"/>
    </xf>
    <xf numFmtId="178" fontId="3" fillId="0" borderId="25" xfId="0" applyNumberFormat="1" applyFont="1" applyBorder="1" applyAlignment="1">
      <alignment vertical="center"/>
    </xf>
    <xf numFmtId="178" fontId="3" fillId="0" borderId="28" xfId="0" applyNumberFormat="1" applyFont="1" applyBorder="1" applyAlignment="1">
      <alignment vertical="center"/>
    </xf>
    <xf numFmtId="178" fontId="3" fillId="0" borderId="27" xfId="0" applyNumberFormat="1" applyFont="1" applyBorder="1" applyAlignment="1">
      <alignment vertical="center"/>
    </xf>
    <xf numFmtId="178" fontId="3" fillId="0" borderId="31" xfId="0" applyNumberFormat="1" applyFont="1" applyBorder="1" applyAlignment="1">
      <alignment vertical="center"/>
    </xf>
    <xf numFmtId="178" fontId="3" fillId="0" borderId="34" xfId="0" applyNumberFormat="1" applyFont="1" applyBorder="1" applyAlignment="1">
      <alignment vertical="center"/>
    </xf>
    <xf numFmtId="178" fontId="3" fillId="0" borderId="33" xfId="0" applyNumberFormat="1" applyFont="1" applyBorder="1" applyAlignment="1">
      <alignment vertical="center"/>
    </xf>
    <xf numFmtId="178" fontId="3" fillId="0" borderId="37" xfId="0" applyNumberFormat="1" applyFont="1" applyBorder="1" applyAlignment="1">
      <alignment vertical="center"/>
    </xf>
    <xf numFmtId="178" fontId="3" fillId="2" borderId="10" xfId="0" applyNumberFormat="1" applyFont="1" applyFill="1" applyBorder="1" applyAlignment="1" applyProtection="1">
      <alignment horizontal="center" vertical="center" wrapText="1" shrinkToFit="1"/>
      <protection locked="0"/>
    </xf>
    <xf numFmtId="178" fontId="3" fillId="2" borderId="11" xfId="0" applyNumberFormat="1" applyFont="1" applyFill="1" applyBorder="1" applyAlignment="1" applyProtection="1">
      <alignment horizontal="center" vertical="center" wrapText="1" shrinkToFit="1"/>
      <protection locked="0"/>
    </xf>
    <xf numFmtId="178" fontId="3" fillId="2" borderId="17" xfId="0" applyNumberFormat="1" applyFont="1" applyFill="1" applyBorder="1" applyAlignment="1" applyProtection="1">
      <alignment horizontal="center" vertical="center" wrapText="1" shrinkToFit="1"/>
      <protection locked="0"/>
    </xf>
    <xf numFmtId="178" fontId="3" fillId="2" borderId="18" xfId="0" applyNumberFormat="1" applyFont="1" applyFill="1" applyBorder="1" applyAlignment="1" applyProtection="1">
      <alignment horizontal="center" vertical="center" wrapText="1" shrinkToFit="1"/>
      <protection locked="0"/>
    </xf>
    <xf numFmtId="178" fontId="3" fillId="2" borderId="12" xfId="0" applyNumberFormat="1" applyFont="1" applyFill="1" applyBorder="1" applyAlignment="1" applyProtection="1">
      <alignment horizontal="center" vertical="center" wrapText="1" shrinkToFit="1"/>
      <protection locked="0"/>
    </xf>
    <xf numFmtId="178" fontId="3" fillId="2" borderId="19" xfId="0" applyNumberFormat="1" applyFont="1" applyFill="1" applyBorder="1" applyAlignment="1" applyProtection="1">
      <alignment horizontal="center" vertical="center" wrapText="1" shrinkToFit="1"/>
      <protection locked="0"/>
    </xf>
    <xf numFmtId="178" fontId="3" fillId="0" borderId="34" xfId="0" applyNumberFormat="1" applyFont="1" applyBorder="1" applyAlignment="1" applyProtection="1">
      <alignment vertical="center"/>
      <protection locked="0"/>
    </xf>
    <xf numFmtId="178" fontId="3" fillId="0" borderId="35" xfId="0" applyNumberFormat="1" applyFont="1" applyBorder="1" applyAlignment="1" applyProtection="1">
      <alignment vertical="center"/>
      <protection locked="0"/>
    </xf>
    <xf numFmtId="17" fontId="0" fillId="0" borderId="0" xfId="0" applyNumberFormat="1" applyAlignment="1" applyProtection="1">
      <alignment horizontal="center"/>
      <protection locked="0"/>
    </xf>
    <xf numFmtId="0" fontId="3" fillId="0" borderId="2" xfId="1" applyFont="1" applyBorder="1" applyAlignment="1" applyProtection="1">
      <alignment horizontal="left" vertical="top"/>
      <protection locked="0"/>
    </xf>
    <xf numFmtId="0" fontId="3" fillId="0" borderId="3" xfId="1" applyFont="1" applyBorder="1" applyAlignment="1" applyProtection="1">
      <alignment horizontal="left" vertical="top"/>
      <protection locked="0"/>
    </xf>
    <xf numFmtId="0" fontId="3" fillId="0" borderId="0" xfId="1" applyFont="1" applyAlignment="1" applyProtection="1">
      <alignment horizontal="left" vertical="top"/>
      <protection locked="0"/>
    </xf>
    <xf numFmtId="0" fontId="3" fillId="0" borderId="38" xfId="1" applyFont="1" applyBorder="1" applyAlignment="1" applyProtection="1">
      <alignment horizontal="left" vertical="top"/>
      <protection locked="0"/>
    </xf>
    <xf numFmtId="0" fontId="3" fillId="0" borderId="43" xfId="1" applyFont="1" applyBorder="1" applyAlignment="1" applyProtection="1">
      <alignment horizontal="center" vertical="center"/>
      <protection locked="0"/>
    </xf>
    <xf numFmtId="0" fontId="3" fillId="0" borderId="22" xfId="1" applyFont="1" applyBorder="1" applyAlignment="1" applyProtection="1">
      <alignment horizontal="center" vertical="center"/>
      <protection locked="0"/>
    </xf>
    <xf numFmtId="38" fontId="3" fillId="0" borderId="21" xfId="1" applyNumberFormat="1" applyFont="1" applyBorder="1">
      <alignment vertical="center"/>
    </xf>
    <xf numFmtId="38" fontId="3" fillId="0" borderId="22" xfId="1" applyNumberFormat="1" applyFont="1" applyBorder="1">
      <alignment vertical="center"/>
    </xf>
    <xf numFmtId="38" fontId="3" fillId="0" borderId="25" xfId="1" applyNumberFormat="1" applyFont="1" applyBorder="1">
      <alignment vertical="center"/>
    </xf>
    <xf numFmtId="0" fontId="3" fillId="0" borderId="44" xfId="1" applyFont="1" applyBorder="1" applyAlignment="1" applyProtection="1">
      <alignment horizontal="center" vertical="center"/>
      <protection locked="0"/>
    </xf>
    <xf numFmtId="0" fontId="3" fillId="0" borderId="27" xfId="1" applyFont="1" applyBorder="1" applyAlignment="1" applyProtection="1">
      <alignment horizontal="center" vertical="center"/>
      <protection locked="0"/>
    </xf>
    <xf numFmtId="38" fontId="3" fillId="0" borderId="28" xfId="1" applyNumberFormat="1" applyFont="1" applyBorder="1">
      <alignment vertical="center"/>
    </xf>
    <xf numFmtId="38" fontId="3" fillId="0" borderId="27" xfId="1" applyNumberFormat="1" applyFont="1" applyBorder="1">
      <alignment vertical="center"/>
    </xf>
    <xf numFmtId="38" fontId="3" fillId="0" borderId="31" xfId="1" applyNumberFormat="1" applyFont="1" applyBorder="1">
      <alignment vertical="center"/>
    </xf>
    <xf numFmtId="0" fontId="3" fillId="0" borderId="4" xfId="1" applyFont="1" applyBorder="1" applyAlignment="1" applyProtection="1">
      <alignment horizontal="center" vertical="center"/>
      <protection locked="0"/>
    </xf>
    <xf numFmtId="0" fontId="3" fillId="0" borderId="5" xfId="1" applyFont="1" applyBorder="1" applyAlignment="1" applyProtection="1">
      <alignment horizontal="center" vertical="center"/>
      <protection locked="0"/>
    </xf>
    <xf numFmtId="38" fontId="3" fillId="0" borderId="34" xfId="1" applyNumberFormat="1" applyFont="1" applyBorder="1">
      <alignment vertical="center"/>
    </xf>
    <xf numFmtId="38" fontId="3" fillId="0" borderId="33" xfId="1" applyNumberFormat="1" applyFont="1" applyBorder="1">
      <alignment vertical="center"/>
    </xf>
    <xf numFmtId="38" fontId="3" fillId="0" borderId="37" xfId="1" applyNumberFormat="1" applyFont="1" applyBorder="1">
      <alignment vertical="center"/>
    </xf>
    <xf numFmtId="0" fontId="3" fillId="0" borderId="28" xfId="1" applyFont="1" applyBorder="1" applyAlignment="1" applyProtection="1">
      <alignment vertical="center" shrinkToFit="1"/>
      <protection locked="0"/>
    </xf>
    <xf numFmtId="0" fontId="3" fillId="0" borderId="27" xfId="1" applyFont="1" applyBorder="1" applyAlignment="1" applyProtection="1">
      <alignment vertical="center" shrinkToFit="1"/>
      <protection locked="0"/>
    </xf>
    <xf numFmtId="0" fontId="3" fillId="0" borderId="29" xfId="1" applyFont="1" applyBorder="1" applyAlignment="1" applyProtection="1">
      <alignment vertical="center" shrinkToFit="1"/>
      <protection locked="0"/>
    </xf>
    <xf numFmtId="177" fontId="3" fillId="0" borderId="28" xfId="1" applyNumberFormat="1" applyFont="1" applyBorder="1" applyAlignment="1" applyProtection="1">
      <alignment horizontal="center" vertical="center" shrinkToFit="1"/>
      <protection locked="0"/>
    </xf>
    <xf numFmtId="177" fontId="3" fillId="0" borderId="29" xfId="1" applyNumberFormat="1" applyFont="1" applyBorder="1" applyAlignment="1" applyProtection="1">
      <alignment horizontal="center" vertical="center" shrinkToFit="1"/>
      <protection locked="0"/>
    </xf>
    <xf numFmtId="38" fontId="3" fillId="0" borderId="28" xfId="1" applyNumberFormat="1" applyFont="1" applyBorder="1" applyProtection="1">
      <alignment vertical="center"/>
      <protection locked="0"/>
    </xf>
    <xf numFmtId="38" fontId="3" fillId="0" borderId="29" xfId="1" applyNumberFormat="1" applyFont="1" applyBorder="1" applyProtection="1">
      <alignment vertical="center"/>
      <protection locked="0"/>
    </xf>
    <xf numFmtId="0" fontId="3" fillId="0" borderId="34" xfId="1" applyFont="1" applyBorder="1" applyAlignment="1" applyProtection="1">
      <alignment vertical="center" shrinkToFit="1"/>
      <protection locked="0"/>
    </xf>
    <xf numFmtId="0" fontId="3" fillId="0" borderId="33" xfId="1" applyFont="1" applyBorder="1" applyAlignment="1" applyProtection="1">
      <alignment vertical="center" shrinkToFit="1"/>
      <protection locked="0"/>
    </xf>
    <xf numFmtId="0" fontId="3" fillId="0" borderId="35" xfId="1" applyFont="1" applyBorder="1" applyAlignment="1" applyProtection="1">
      <alignment vertical="center" shrinkToFit="1"/>
      <protection locked="0"/>
    </xf>
    <xf numFmtId="177" fontId="3" fillId="0" borderId="34" xfId="1" applyNumberFormat="1" applyFont="1" applyBorder="1" applyAlignment="1" applyProtection="1">
      <alignment horizontal="center" vertical="center" shrinkToFit="1"/>
      <protection locked="0"/>
    </xf>
    <xf numFmtId="177" fontId="3" fillId="0" borderId="35" xfId="1" applyNumberFormat="1" applyFont="1" applyBorder="1" applyAlignment="1" applyProtection="1">
      <alignment horizontal="center" vertical="center" shrinkToFit="1"/>
      <protection locked="0"/>
    </xf>
    <xf numFmtId="38" fontId="3" fillId="0" borderId="34" xfId="1" applyNumberFormat="1" applyFont="1" applyBorder="1" applyProtection="1">
      <alignment vertical="center"/>
      <protection locked="0"/>
    </xf>
    <xf numFmtId="38" fontId="3" fillId="0" borderId="35" xfId="1" applyNumberFormat="1" applyFont="1" applyBorder="1" applyProtection="1">
      <alignment vertical="center"/>
      <protection locked="0"/>
    </xf>
    <xf numFmtId="0" fontId="3" fillId="2" borderId="9" xfId="1" applyFont="1" applyFill="1" applyBorder="1" applyAlignment="1" applyProtection="1">
      <alignment horizontal="center" vertical="center" wrapText="1" shrinkToFit="1"/>
      <protection locked="0"/>
    </xf>
    <xf numFmtId="0" fontId="3" fillId="2" borderId="14" xfId="1" applyFont="1" applyFill="1" applyBorder="1" applyAlignment="1" applyProtection="1">
      <alignment horizontal="center" vertical="center" wrapText="1" shrinkToFit="1"/>
      <protection locked="0"/>
    </xf>
    <xf numFmtId="0" fontId="3" fillId="2" borderId="10" xfId="1" applyFont="1" applyFill="1" applyBorder="1" applyAlignment="1" applyProtection="1">
      <alignment horizontal="center" vertical="center" wrapText="1" shrinkToFit="1"/>
      <protection locked="0"/>
    </xf>
    <xf numFmtId="0" fontId="3" fillId="2" borderId="11" xfId="1" applyFont="1" applyFill="1" applyBorder="1" applyAlignment="1" applyProtection="1">
      <alignment horizontal="center" vertical="center" wrapText="1" shrinkToFit="1"/>
      <protection locked="0"/>
    </xf>
    <xf numFmtId="0" fontId="3" fillId="2" borderId="17" xfId="1" applyFont="1" applyFill="1" applyBorder="1" applyAlignment="1" applyProtection="1">
      <alignment horizontal="center" vertical="center" wrapText="1" shrinkToFit="1"/>
      <protection locked="0"/>
    </xf>
    <xf numFmtId="0" fontId="3" fillId="2" borderId="18" xfId="1" applyFont="1" applyFill="1" applyBorder="1" applyAlignment="1" applyProtection="1">
      <alignment horizontal="center" vertical="center" wrapText="1" shrinkToFit="1"/>
      <protection locked="0"/>
    </xf>
    <xf numFmtId="0" fontId="3" fillId="2" borderId="12" xfId="1" applyFont="1" applyFill="1" applyBorder="1" applyAlignment="1" applyProtection="1">
      <alignment horizontal="center" vertical="center" wrapText="1" shrinkToFit="1"/>
      <protection locked="0"/>
    </xf>
    <xf numFmtId="0" fontId="3" fillId="2" borderId="19" xfId="1" applyFont="1" applyFill="1" applyBorder="1" applyAlignment="1" applyProtection="1">
      <alignment horizontal="center" vertical="center" wrapText="1" shrinkToFit="1"/>
      <protection locked="0"/>
    </xf>
    <xf numFmtId="0" fontId="3" fillId="0" borderId="21" xfId="1" applyFont="1" applyBorder="1" applyAlignment="1" applyProtection="1">
      <alignment vertical="center" shrinkToFit="1"/>
      <protection locked="0"/>
    </xf>
    <xf numFmtId="0" fontId="3" fillId="0" borderId="22" xfId="1" applyFont="1" applyBorder="1" applyAlignment="1" applyProtection="1">
      <alignment vertical="center" shrinkToFit="1"/>
      <protection locked="0"/>
    </xf>
    <xf numFmtId="0" fontId="3" fillId="0" borderId="23" xfId="1" applyFont="1" applyBorder="1" applyAlignment="1" applyProtection="1">
      <alignment vertical="center" shrinkToFit="1"/>
      <protection locked="0"/>
    </xf>
    <xf numFmtId="177" fontId="3" fillId="0" borderId="21" xfId="1" applyNumberFormat="1" applyFont="1" applyBorder="1" applyAlignment="1" applyProtection="1">
      <alignment horizontal="center" vertical="center" shrinkToFit="1"/>
      <protection locked="0"/>
    </xf>
    <xf numFmtId="177" fontId="3" fillId="0" borderId="23" xfId="1" applyNumberFormat="1" applyFont="1" applyBorder="1" applyAlignment="1" applyProtection="1">
      <alignment horizontal="center" vertical="center" shrinkToFit="1"/>
      <protection locked="0"/>
    </xf>
    <xf numFmtId="38" fontId="3" fillId="0" borderId="21" xfId="1" applyNumberFormat="1" applyFont="1" applyBorder="1" applyProtection="1">
      <alignment vertical="center"/>
      <protection locked="0"/>
    </xf>
    <xf numFmtId="38" fontId="3" fillId="0" borderId="23" xfId="1" applyNumberFormat="1" applyFont="1" applyBorder="1" applyProtection="1">
      <alignment vertical="center"/>
      <protection locked="0"/>
    </xf>
    <xf numFmtId="56" fontId="2" fillId="0" borderId="0" xfId="1" quotePrefix="1" applyNumberFormat="1" applyAlignment="1" applyProtection="1">
      <alignment horizontal="center"/>
      <protection locked="0"/>
    </xf>
    <xf numFmtId="0" fontId="2" fillId="0" borderId="0" xfId="1" applyAlignment="1" applyProtection="1">
      <alignment horizontal="center"/>
      <protection locked="0"/>
    </xf>
    <xf numFmtId="0" fontId="2" fillId="0" borderId="5" xfId="1" applyBorder="1" applyAlignment="1" applyProtection="1">
      <alignment horizontal="center"/>
      <protection locked="0"/>
    </xf>
    <xf numFmtId="0" fontId="3" fillId="2" borderId="1"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3" fillId="2" borderId="6" xfId="1" applyFont="1" applyFill="1" applyBorder="1" applyAlignment="1">
      <alignment horizontal="center" vertical="center" shrinkToFit="1"/>
    </xf>
    <xf numFmtId="0" fontId="5" fillId="0" borderId="1" xfId="1" applyFont="1" applyBorder="1">
      <alignment vertical="center"/>
    </xf>
    <xf numFmtId="0" fontId="5" fillId="0" borderId="2" xfId="1" applyFont="1" applyBorder="1">
      <alignment vertical="center"/>
    </xf>
    <xf numFmtId="0" fontId="5" fillId="0" borderId="3" xfId="1" applyFont="1" applyBorder="1">
      <alignment vertical="center"/>
    </xf>
    <xf numFmtId="0" fontId="5" fillId="0" borderId="4" xfId="1" applyFont="1" applyBorder="1">
      <alignment vertical="center"/>
    </xf>
    <xf numFmtId="0" fontId="5" fillId="0" borderId="5" xfId="1" applyFont="1" applyBorder="1">
      <alignment vertical="center"/>
    </xf>
    <xf numFmtId="0" fontId="5" fillId="0" borderId="6" xfId="1" applyFont="1" applyBorder="1">
      <alignment vertical="center"/>
    </xf>
    <xf numFmtId="0" fontId="3" fillId="2" borderId="1" xfId="1" applyFont="1" applyFill="1" applyBorder="1" applyAlignment="1">
      <alignment horizontal="center" vertical="center" wrapText="1" shrinkToFit="1"/>
    </xf>
    <xf numFmtId="0" fontId="3" fillId="2" borderId="2" xfId="1" applyFont="1" applyFill="1" applyBorder="1" applyAlignment="1">
      <alignment horizontal="center" vertical="center" wrapText="1" shrinkToFit="1"/>
    </xf>
    <xf numFmtId="0" fontId="3" fillId="2" borderId="3" xfId="1" applyFont="1" applyFill="1" applyBorder="1" applyAlignment="1">
      <alignment horizontal="center" vertical="center" wrapText="1" shrinkToFit="1"/>
    </xf>
    <xf numFmtId="0" fontId="3" fillId="2" borderId="4" xfId="1" applyFont="1" applyFill="1" applyBorder="1" applyAlignment="1">
      <alignment horizontal="center" vertical="center" wrapText="1" shrinkToFit="1"/>
    </xf>
    <xf numFmtId="0" fontId="3" fillId="2" borderId="5" xfId="1" applyFont="1" applyFill="1" applyBorder="1" applyAlignment="1">
      <alignment horizontal="center" vertical="center" wrapText="1" shrinkToFit="1"/>
    </xf>
    <xf numFmtId="0" fontId="3" fillId="2" borderId="6" xfId="1" applyFont="1" applyFill="1" applyBorder="1" applyAlignment="1">
      <alignment horizontal="center" vertical="center" wrapText="1" shrinkToFit="1"/>
    </xf>
    <xf numFmtId="0" fontId="5" fillId="0" borderId="1" xfId="1" applyFont="1" applyBorder="1" applyAlignment="1">
      <alignment vertical="center" wrapText="1"/>
    </xf>
    <xf numFmtId="0" fontId="5" fillId="0" borderId="2" xfId="1" applyFont="1" applyBorder="1" applyAlignment="1">
      <alignment vertical="center" wrapText="1"/>
    </xf>
    <xf numFmtId="0" fontId="5" fillId="0" borderId="3" xfId="1" applyFont="1" applyBorder="1" applyAlignment="1">
      <alignment vertical="center" wrapText="1"/>
    </xf>
    <xf numFmtId="0" fontId="5" fillId="0" borderId="4" xfId="1" applyFont="1" applyBorder="1" applyAlignment="1">
      <alignment vertical="center" wrapText="1"/>
    </xf>
    <xf numFmtId="0" fontId="5" fillId="0" borderId="5" xfId="1" applyFont="1" applyBorder="1" applyAlignment="1">
      <alignment vertical="center" wrapText="1"/>
    </xf>
    <xf numFmtId="0" fontId="5" fillId="0" borderId="6" xfId="1" applyFont="1" applyBorder="1" applyAlignment="1">
      <alignment vertical="center" wrapText="1"/>
    </xf>
    <xf numFmtId="0" fontId="3" fillId="2" borderId="8" xfId="1" applyFont="1" applyFill="1" applyBorder="1" applyAlignment="1" applyProtection="1">
      <alignment horizontal="center" vertical="center" shrinkToFit="1"/>
      <protection locked="0"/>
    </xf>
    <xf numFmtId="0" fontId="3" fillId="2" borderId="13" xfId="1" applyFont="1" applyFill="1" applyBorder="1" applyAlignment="1" applyProtection="1">
      <alignment horizontal="center" vertical="center" shrinkToFit="1"/>
      <protection locked="0"/>
    </xf>
    <xf numFmtId="0" fontId="3" fillId="2" borderId="9" xfId="1" applyFont="1" applyFill="1" applyBorder="1" applyAlignment="1" applyProtection="1">
      <alignment horizontal="center" vertical="center" shrinkToFit="1"/>
      <protection locked="0"/>
    </xf>
    <xf numFmtId="0" fontId="3" fillId="2" borderId="14" xfId="1" applyFont="1" applyFill="1" applyBorder="1" applyAlignment="1" applyProtection="1">
      <alignment horizontal="center" vertical="center" shrinkToFit="1"/>
      <protection locked="0"/>
    </xf>
    <xf numFmtId="0" fontId="3" fillId="2" borderId="9" xfId="1" applyFont="1" applyFill="1" applyBorder="1" applyAlignment="1" applyProtection="1">
      <alignment horizontal="center" vertical="center" wrapText="1"/>
      <protection locked="0"/>
    </xf>
    <xf numFmtId="0" fontId="3" fillId="2" borderId="14" xfId="1" applyFont="1" applyFill="1" applyBorder="1" applyAlignment="1" applyProtection="1">
      <alignment horizontal="center" vertical="center" wrapText="1"/>
      <protection locked="0"/>
    </xf>
    <xf numFmtId="0" fontId="3" fillId="2" borderId="10" xfId="1" applyFont="1" applyFill="1" applyBorder="1" applyAlignment="1" applyProtection="1">
      <alignment horizontal="center" vertical="center" shrinkToFit="1"/>
      <protection locked="0"/>
    </xf>
    <xf numFmtId="0" fontId="3" fillId="2" borderId="2" xfId="1" applyFont="1" applyFill="1" applyBorder="1" applyAlignment="1" applyProtection="1">
      <alignment horizontal="center" vertical="center" shrinkToFit="1"/>
      <protection locked="0"/>
    </xf>
    <xf numFmtId="0" fontId="3" fillId="2" borderId="11" xfId="1" applyFont="1" applyFill="1" applyBorder="1" applyAlignment="1" applyProtection="1">
      <alignment horizontal="center" vertical="center" shrinkToFit="1"/>
      <protection locked="0"/>
    </xf>
    <xf numFmtId="0" fontId="3" fillId="2" borderId="15" xfId="1" applyFont="1" applyFill="1" applyBorder="1" applyAlignment="1" applyProtection="1">
      <alignment horizontal="center" vertical="center" shrinkToFit="1"/>
      <protection locked="0"/>
    </xf>
    <xf numFmtId="0" fontId="3" fillId="2" borderId="0" xfId="1" applyFont="1" applyFill="1" applyAlignment="1" applyProtection="1">
      <alignment horizontal="center" vertical="center" shrinkToFit="1"/>
      <protection locked="0"/>
    </xf>
    <xf numFmtId="0" fontId="3" fillId="2" borderId="16" xfId="1" applyFont="1" applyFill="1" applyBorder="1" applyAlignment="1" applyProtection="1">
      <alignment horizontal="center" vertical="center" shrinkToFit="1"/>
      <protection locked="0"/>
    </xf>
    <xf numFmtId="0" fontId="3" fillId="0" borderId="0" xfId="1" applyFont="1">
      <alignment vertical="center"/>
    </xf>
    <xf numFmtId="0" fontId="3" fillId="0" borderId="0" xfId="1" applyFont="1" applyAlignment="1" applyProtection="1">
      <protection locked="0"/>
    </xf>
    <xf numFmtId="0" fontId="3" fillId="0" borderId="0" xfId="1" applyFont="1" applyAlignment="1">
      <alignment vertical="center" wrapText="1"/>
    </xf>
    <xf numFmtId="0" fontId="3" fillId="0" borderId="0" xfId="1" applyFont="1" applyAlignment="1" applyProtection="1">
      <alignment vertical="center" wrapText="1"/>
      <protection locked="0"/>
    </xf>
    <xf numFmtId="0" fontId="3" fillId="0" borderId="0" xfId="1" applyFont="1" applyProtection="1">
      <alignment vertical="center"/>
      <protection locked="0"/>
    </xf>
    <xf numFmtId="0" fontId="11" fillId="0" borderId="0" xfId="1" applyFont="1" applyAlignment="1">
      <alignment horizontal="center" wrapText="1"/>
    </xf>
    <xf numFmtId="0" fontId="11" fillId="0" borderId="7" xfId="1" applyFont="1" applyBorder="1" applyAlignment="1">
      <alignment horizontal="center" wrapText="1"/>
    </xf>
    <xf numFmtId="176" fontId="12" fillId="0" borderId="0" xfId="1" applyNumberFormat="1" applyFont="1" applyAlignment="1">
      <alignment horizontal="center" wrapText="1"/>
    </xf>
    <xf numFmtId="176" fontId="12" fillId="0" borderId="7" xfId="1" applyNumberFormat="1" applyFont="1" applyBorder="1" applyAlignment="1">
      <alignment horizontal="center" wrapText="1"/>
    </xf>
    <xf numFmtId="179" fontId="2" fillId="0" borderId="0" xfId="1" quotePrefix="1" applyNumberFormat="1" applyAlignment="1" applyProtection="1">
      <alignment horizontal="center"/>
      <protection locked="0"/>
    </xf>
    <xf numFmtId="179" fontId="2" fillId="0" borderId="0" xfId="1" applyNumberFormat="1" applyAlignment="1" applyProtection="1">
      <alignment horizontal="center"/>
      <protection locked="0"/>
    </xf>
    <xf numFmtId="0" fontId="3" fillId="0" borderId="0" xfId="1" applyFont="1" applyAlignment="1" applyProtection="1">
      <alignment horizontal="right" vertical="center"/>
      <protection locked="0"/>
    </xf>
    <xf numFmtId="0" fontId="16" fillId="0" borderId="2" xfId="1" applyFont="1" applyBorder="1" applyAlignment="1" applyProtection="1">
      <alignment horizontal="left" vertical="top"/>
      <protection locked="0"/>
    </xf>
    <xf numFmtId="0" fontId="16" fillId="0" borderId="3" xfId="1" applyFont="1" applyBorder="1" applyAlignment="1" applyProtection="1">
      <alignment horizontal="left" vertical="top"/>
      <protection locked="0"/>
    </xf>
    <xf numFmtId="0" fontId="16" fillId="0" borderId="0" xfId="1" applyFont="1" applyAlignment="1" applyProtection="1">
      <alignment horizontal="left" vertical="top"/>
      <protection locked="0"/>
    </xf>
    <xf numFmtId="0" fontId="16" fillId="0" borderId="38" xfId="1" applyFont="1" applyBorder="1" applyAlignment="1" applyProtection="1">
      <alignment horizontal="left" vertical="top"/>
      <protection locked="0"/>
    </xf>
    <xf numFmtId="0" fontId="1" fillId="0" borderId="0" xfId="1" applyFont="1" applyAlignment="1"/>
  </cellXfs>
  <cellStyles count="2">
    <cellStyle name="標準" xfId="0" builtinId="0"/>
    <cellStyle name="標準 2" xfId="1" xr:uid="{869448BD-17DF-4781-BA29-0348C02997B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409575</xdr:colOff>
      <xdr:row>20</xdr:row>
      <xdr:rowOff>0</xdr:rowOff>
    </xdr:from>
    <xdr:to>
      <xdr:col>11</xdr:col>
      <xdr:colOff>405171</xdr:colOff>
      <xdr:row>25</xdr:row>
      <xdr:rowOff>104775</xdr:rowOff>
    </xdr:to>
    <xdr:pic>
      <xdr:nvPicPr>
        <xdr:cNvPr id="2" name="図 1">
          <a:extLst>
            <a:ext uri="{FF2B5EF4-FFF2-40B4-BE49-F238E27FC236}">
              <a16:creationId xmlns:a16="http://schemas.microsoft.com/office/drawing/2014/main" id="{21CD9640-0AA9-4419-A58E-A6CBF32FB0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19725" y="4257675"/>
          <a:ext cx="1024296" cy="10191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E6A1A-9BC6-4584-BE4E-E1770A8090CC}">
  <dimension ref="A1:AE70"/>
  <sheetViews>
    <sheetView tabSelected="1" view="pageBreakPreview" topLeftCell="A17" zoomScale="85" zoomScaleNormal="100" zoomScaleSheetLayoutView="85" workbookViewId="0">
      <selection activeCell="B35" sqref="B35"/>
    </sheetView>
  </sheetViews>
  <sheetFormatPr defaultRowHeight="13.5" x14ac:dyDescent="0.15"/>
  <cols>
    <col min="1" max="1" width="4.5" style="55" customWidth="1"/>
    <col min="2" max="2" width="9.125" style="55" customWidth="1"/>
    <col min="3" max="3" width="6" style="55" customWidth="1"/>
    <col min="4" max="4" width="10.625" style="55" customWidth="1"/>
    <col min="5" max="5" width="9" style="55"/>
    <col min="6" max="6" width="9.5" style="55" customWidth="1"/>
    <col min="7" max="7" width="9" style="55"/>
    <col min="8" max="9" width="4" style="55" customWidth="1"/>
    <col min="10" max="10" width="7.5" style="55" customWidth="1"/>
    <col min="11" max="12" width="6" style="55" customWidth="1"/>
    <col min="13" max="13" width="12.5" style="55" customWidth="1"/>
    <col min="14" max="27" width="9" style="55"/>
    <col min="28" max="28" width="9" style="54"/>
    <col min="29" max="30" width="9" style="54" customWidth="1"/>
    <col min="31" max="31" width="9" style="54"/>
    <col min="32" max="16384" width="9" style="55"/>
  </cols>
  <sheetData>
    <row r="1" spans="1:30" s="54" customFormat="1" ht="16.5" customHeight="1" x14ac:dyDescent="0.15">
      <c r="A1" s="279" t="s">
        <v>0</v>
      </c>
      <c r="B1" s="280"/>
      <c r="C1" s="281"/>
      <c r="D1" s="285" t="s">
        <v>38</v>
      </c>
      <c r="E1" s="286"/>
      <c r="F1" s="286"/>
      <c r="G1" s="286"/>
      <c r="H1" s="286"/>
      <c r="I1" s="286"/>
      <c r="J1" s="286"/>
      <c r="K1" s="286"/>
      <c r="L1" s="286"/>
      <c r="M1" s="287"/>
      <c r="AC1" s="54" t="s">
        <v>3</v>
      </c>
      <c r="AD1" s="54" t="s">
        <v>2</v>
      </c>
    </row>
    <row r="2" spans="1:30" s="54" customFormat="1" ht="16.5" customHeight="1" thickBot="1" x14ac:dyDescent="0.2">
      <c r="A2" s="282"/>
      <c r="B2" s="283"/>
      <c r="C2" s="284"/>
      <c r="D2" s="288"/>
      <c r="E2" s="289"/>
      <c r="F2" s="289"/>
      <c r="G2" s="289"/>
      <c r="H2" s="289"/>
      <c r="I2" s="289"/>
      <c r="J2" s="289"/>
      <c r="K2" s="289"/>
      <c r="L2" s="289"/>
      <c r="M2" s="290"/>
      <c r="AC2" s="54" t="s">
        <v>6</v>
      </c>
      <c r="AD2" s="54" t="s">
        <v>4</v>
      </c>
    </row>
    <row r="3" spans="1:30" s="54" customFormat="1" ht="16.5" customHeight="1" x14ac:dyDescent="0.15">
      <c r="A3" s="279" t="s">
        <v>5</v>
      </c>
      <c r="B3" s="280"/>
      <c r="C3" s="281"/>
      <c r="D3" s="285" t="s">
        <v>37</v>
      </c>
      <c r="E3" s="286"/>
      <c r="F3" s="286"/>
      <c r="G3" s="286"/>
      <c r="H3" s="286"/>
      <c r="I3" s="286"/>
      <c r="J3" s="286"/>
      <c r="K3" s="286"/>
      <c r="L3" s="286"/>
      <c r="M3" s="287"/>
      <c r="AC3" s="54" t="s">
        <v>13</v>
      </c>
    </row>
    <row r="4" spans="1:30" s="54" customFormat="1" ht="16.5" customHeight="1" thickBot="1" x14ac:dyDescent="0.2">
      <c r="A4" s="282"/>
      <c r="B4" s="283"/>
      <c r="C4" s="284"/>
      <c r="D4" s="288"/>
      <c r="E4" s="289"/>
      <c r="F4" s="289"/>
      <c r="G4" s="289"/>
      <c r="H4" s="289"/>
      <c r="I4" s="289"/>
      <c r="J4" s="289"/>
      <c r="K4" s="289"/>
      <c r="L4" s="289"/>
      <c r="M4" s="290"/>
      <c r="AC4" s="54" t="s">
        <v>9</v>
      </c>
    </row>
    <row r="5" spans="1:30" s="54" customFormat="1" ht="16.5" customHeight="1" x14ac:dyDescent="0.15">
      <c r="A5" s="279" t="s">
        <v>41</v>
      </c>
      <c r="B5" s="280"/>
      <c r="C5" s="281"/>
      <c r="D5" s="297" t="s">
        <v>50</v>
      </c>
      <c r="E5" s="298"/>
      <c r="F5" s="298"/>
      <c r="G5" s="298"/>
      <c r="H5" s="298"/>
      <c r="I5" s="298"/>
      <c r="J5" s="298"/>
      <c r="K5" s="298"/>
      <c r="L5" s="298"/>
      <c r="M5" s="299"/>
      <c r="AC5" s="54" t="s">
        <v>10</v>
      </c>
    </row>
    <row r="6" spans="1:30" s="54" customFormat="1" ht="16.5" customHeight="1" thickBot="1" x14ac:dyDescent="0.2">
      <c r="A6" s="282"/>
      <c r="B6" s="283"/>
      <c r="C6" s="284"/>
      <c r="D6" s="300"/>
      <c r="E6" s="301"/>
      <c r="F6" s="301"/>
      <c r="G6" s="301"/>
      <c r="H6" s="301"/>
      <c r="I6" s="301"/>
      <c r="J6" s="301"/>
      <c r="K6" s="301"/>
      <c r="L6" s="301"/>
      <c r="M6" s="302"/>
      <c r="AC6" s="54" t="s">
        <v>12</v>
      </c>
    </row>
    <row r="7" spans="1:30" s="54" customFormat="1" ht="16.5" customHeight="1" x14ac:dyDescent="0.15">
      <c r="A7" s="279" t="s">
        <v>8</v>
      </c>
      <c r="B7" s="280"/>
      <c r="C7" s="281"/>
      <c r="D7" s="285" t="s">
        <v>51</v>
      </c>
      <c r="E7" s="286"/>
      <c r="F7" s="286"/>
      <c r="G7" s="286"/>
      <c r="H7" s="286"/>
      <c r="I7" s="286"/>
      <c r="J7" s="286"/>
      <c r="K7" s="286"/>
      <c r="L7" s="286"/>
      <c r="M7" s="287"/>
      <c r="AC7" s="331" t="s">
        <v>133</v>
      </c>
    </row>
    <row r="8" spans="1:30" s="54" customFormat="1" ht="16.5" customHeight="1" thickBot="1" x14ac:dyDescent="0.2">
      <c r="A8" s="282"/>
      <c r="B8" s="283"/>
      <c r="C8" s="284"/>
      <c r="D8" s="288"/>
      <c r="E8" s="289"/>
      <c r="F8" s="289"/>
      <c r="G8" s="289"/>
      <c r="H8" s="289"/>
      <c r="I8" s="289"/>
      <c r="J8" s="289"/>
      <c r="K8" s="289"/>
      <c r="L8" s="289"/>
      <c r="M8" s="290"/>
    </row>
    <row r="9" spans="1:30" s="54" customFormat="1" ht="16.5" customHeight="1" x14ac:dyDescent="0.15">
      <c r="A9" s="291" t="s">
        <v>11</v>
      </c>
      <c r="B9" s="292"/>
      <c r="C9" s="293"/>
      <c r="D9" s="297" t="s">
        <v>40</v>
      </c>
      <c r="E9" s="298"/>
      <c r="F9" s="298"/>
      <c r="G9" s="298"/>
      <c r="H9" s="298"/>
      <c r="I9" s="298"/>
      <c r="J9" s="298"/>
      <c r="K9" s="298"/>
      <c r="L9" s="298"/>
      <c r="M9" s="299"/>
    </row>
    <row r="10" spans="1:30" s="54" customFormat="1" ht="16.5" customHeight="1" thickBot="1" x14ac:dyDescent="0.2">
      <c r="A10" s="294"/>
      <c r="B10" s="295"/>
      <c r="C10" s="296"/>
      <c r="D10" s="300"/>
      <c r="E10" s="301"/>
      <c r="F10" s="301"/>
      <c r="G10" s="301"/>
      <c r="H10" s="301"/>
      <c r="I10" s="301"/>
      <c r="J10" s="301"/>
      <c r="K10" s="301"/>
      <c r="L10" s="301"/>
      <c r="M10" s="302"/>
    </row>
    <row r="11" spans="1:30" s="54" customFormat="1" ht="16.5" customHeight="1" x14ac:dyDescent="0.15">
      <c r="A11" s="291" t="s">
        <v>14</v>
      </c>
      <c r="B11" s="292"/>
      <c r="C11" s="293"/>
      <c r="D11" s="285" t="s">
        <v>43</v>
      </c>
      <c r="E11" s="286"/>
      <c r="F11" s="286"/>
      <c r="G11" s="286"/>
      <c r="H11" s="286"/>
      <c r="I11" s="286"/>
      <c r="J11" s="286"/>
      <c r="K11" s="286"/>
      <c r="L11" s="286"/>
      <c r="M11" s="287"/>
    </row>
    <row r="12" spans="1:30" s="54" customFormat="1" ht="16.5" customHeight="1" thickBot="1" x14ac:dyDescent="0.2">
      <c r="A12" s="294"/>
      <c r="B12" s="295"/>
      <c r="C12" s="296"/>
      <c r="D12" s="288"/>
      <c r="E12" s="289"/>
      <c r="F12" s="289"/>
      <c r="G12" s="289"/>
      <c r="H12" s="289"/>
      <c r="I12" s="289"/>
      <c r="J12" s="289"/>
      <c r="K12" s="289"/>
      <c r="L12" s="289"/>
      <c r="M12" s="290"/>
    </row>
    <row r="13" spans="1:30" s="54" customFormat="1" ht="17.25" customHeight="1" x14ac:dyDescent="0.15">
      <c r="A13" s="291" t="s">
        <v>16</v>
      </c>
      <c r="B13" s="292"/>
      <c r="C13" s="293"/>
      <c r="D13" s="285" t="s">
        <v>55</v>
      </c>
      <c r="E13" s="286"/>
      <c r="F13" s="286"/>
      <c r="G13" s="286"/>
      <c r="H13" s="286"/>
      <c r="I13" s="286"/>
      <c r="J13" s="286"/>
      <c r="K13" s="286"/>
      <c r="L13" s="286"/>
      <c r="M13" s="287"/>
    </row>
    <row r="14" spans="1:30" s="54" customFormat="1" ht="16.5" customHeight="1" thickBot="1" x14ac:dyDescent="0.2">
      <c r="A14" s="294"/>
      <c r="B14" s="295"/>
      <c r="C14" s="296"/>
      <c r="D14" s="288"/>
      <c r="E14" s="289"/>
      <c r="F14" s="289"/>
      <c r="G14" s="289"/>
      <c r="H14" s="289"/>
      <c r="I14" s="289"/>
      <c r="J14" s="289"/>
      <c r="K14" s="289"/>
      <c r="L14" s="289"/>
      <c r="M14" s="290"/>
    </row>
    <row r="15" spans="1:30" s="54" customFormat="1" ht="16.5" customHeight="1" x14ac:dyDescent="0.15">
      <c r="A15" s="291" t="s">
        <v>17</v>
      </c>
      <c r="B15" s="292"/>
      <c r="C15" s="293"/>
      <c r="D15" s="297" t="s">
        <v>52</v>
      </c>
      <c r="E15" s="298"/>
      <c r="F15" s="298"/>
      <c r="G15" s="298"/>
      <c r="H15" s="298"/>
      <c r="I15" s="298"/>
      <c r="J15" s="298"/>
      <c r="K15" s="298"/>
      <c r="L15" s="298"/>
      <c r="M15" s="299"/>
    </row>
    <row r="16" spans="1:30" s="54" customFormat="1" ht="16.5" customHeight="1" thickBot="1" x14ac:dyDescent="0.2">
      <c r="A16" s="294"/>
      <c r="B16" s="295"/>
      <c r="C16" s="296"/>
      <c r="D16" s="300"/>
      <c r="E16" s="301"/>
      <c r="F16" s="301"/>
      <c r="G16" s="301"/>
      <c r="H16" s="301"/>
      <c r="I16" s="301"/>
      <c r="J16" s="301"/>
      <c r="K16" s="301"/>
      <c r="L16" s="301"/>
      <c r="M16" s="302"/>
    </row>
    <row r="17" spans="1:31" s="54" customFormat="1" ht="14.25" customHeight="1" x14ac:dyDescent="0.15">
      <c r="A17" s="55"/>
      <c r="B17" s="55"/>
      <c r="C17" s="55"/>
      <c r="D17" s="55"/>
      <c r="E17" s="55"/>
      <c r="F17" s="55"/>
      <c r="G17" s="55"/>
      <c r="H17" s="55"/>
      <c r="I17" s="55"/>
      <c r="J17" s="56"/>
      <c r="K17" s="57" t="s">
        <v>18</v>
      </c>
      <c r="L17" s="276"/>
      <c r="M17" s="277"/>
      <c r="N17" s="55"/>
      <c r="O17" s="55"/>
      <c r="P17" s="55"/>
      <c r="Q17" s="55"/>
      <c r="R17" s="55"/>
      <c r="S17" s="55"/>
      <c r="T17" s="55"/>
      <c r="U17" s="55"/>
      <c r="V17" s="55"/>
      <c r="W17" s="55"/>
      <c r="X17" s="55"/>
      <c r="Y17" s="55"/>
      <c r="Z17" s="55"/>
      <c r="AA17" s="55"/>
    </row>
    <row r="18" spans="1:31" s="54" customFormat="1" ht="21.75" thickBot="1" x14ac:dyDescent="0.2">
      <c r="A18" s="59"/>
      <c r="B18" s="59"/>
      <c r="C18" s="60"/>
      <c r="D18" s="60"/>
      <c r="E18" s="61" t="s">
        <v>53</v>
      </c>
      <c r="F18" s="55"/>
      <c r="G18" s="60"/>
      <c r="H18" s="58"/>
      <c r="I18" s="55"/>
      <c r="J18" s="62"/>
      <c r="K18" s="63" t="s">
        <v>19</v>
      </c>
      <c r="L18" s="278"/>
      <c r="M18" s="278"/>
      <c r="N18" s="55"/>
      <c r="O18" s="55"/>
      <c r="P18" s="55"/>
      <c r="Q18" s="55"/>
      <c r="R18" s="55"/>
      <c r="S18" s="55"/>
      <c r="T18" s="55"/>
      <c r="U18" s="55"/>
      <c r="V18" s="55"/>
      <c r="W18" s="55"/>
      <c r="X18" s="55"/>
      <c r="Y18" s="55"/>
      <c r="Z18" s="55"/>
      <c r="AA18" s="55"/>
    </row>
    <row r="19" spans="1:31" ht="14.25" customHeight="1" x14ac:dyDescent="0.2">
      <c r="A19" s="64"/>
      <c r="B19" s="64"/>
      <c r="C19" s="65"/>
      <c r="D19" s="65"/>
      <c r="E19" s="65"/>
      <c r="F19" s="65"/>
      <c r="G19" s="65"/>
      <c r="H19" s="65"/>
      <c r="I19" s="65"/>
      <c r="J19" s="65"/>
      <c r="K19" s="65"/>
      <c r="L19" s="65"/>
      <c r="M19" s="65"/>
    </row>
    <row r="20" spans="1:31" ht="17.25" x14ac:dyDescent="0.2">
      <c r="A20" s="66" t="s">
        <v>20</v>
      </c>
      <c r="B20" s="66"/>
      <c r="C20" s="67"/>
      <c r="D20" s="67"/>
      <c r="E20" s="68"/>
      <c r="F20" s="68"/>
      <c r="G20" s="68"/>
      <c r="H20" s="68"/>
      <c r="I20" s="69"/>
      <c r="J20" s="69"/>
      <c r="K20" s="69"/>
    </row>
    <row r="21" spans="1:31" x14ac:dyDescent="0.15">
      <c r="A21" s="54"/>
      <c r="B21" s="54"/>
      <c r="C21" s="54"/>
      <c r="D21" s="54"/>
      <c r="E21" s="54"/>
      <c r="F21" s="54"/>
      <c r="G21" s="54"/>
      <c r="H21" s="54"/>
      <c r="I21" s="69"/>
    </row>
    <row r="22" spans="1:31" s="72" customFormat="1" ht="17.25" customHeight="1" x14ac:dyDescent="0.15">
      <c r="A22" s="315" t="s">
        <v>21</v>
      </c>
      <c r="B22" s="315"/>
      <c r="C22" s="71"/>
      <c r="D22" s="71"/>
      <c r="E22" s="71"/>
      <c r="F22" s="71"/>
      <c r="G22" s="71"/>
      <c r="H22" s="194" t="s">
        <v>46</v>
      </c>
      <c r="I22" s="194"/>
      <c r="J22" s="194"/>
      <c r="K22" s="194"/>
      <c r="L22" s="194"/>
      <c r="M22" s="194"/>
      <c r="AB22" s="54"/>
      <c r="AC22" s="54"/>
      <c r="AD22" s="54"/>
      <c r="AE22" s="54"/>
    </row>
    <row r="23" spans="1:31" s="72" customFormat="1" ht="13.5" customHeight="1" x14ac:dyDescent="0.15">
      <c r="A23" s="317" t="s">
        <v>22</v>
      </c>
      <c r="B23" s="317"/>
      <c r="C23" s="317"/>
      <c r="D23" s="317"/>
      <c r="E23" s="317"/>
      <c r="F23" s="73"/>
      <c r="G23" s="73"/>
      <c r="H23" s="194"/>
      <c r="I23" s="194"/>
      <c r="J23" s="194"/>
      <c r="K23" s="194"/>
      <c r="L23" s="194"/>
      <c r="M23" s="194"/>
      <c r="AB23" s="54"/>
      <c r="AC23" s="54"/>
      <c r="AD23" s="54"/>
      <c r="AE23" s="54"/>
    </row>
    <row r="24" spans="1:31" s="72" customFormat="1" x14ac:dyDescent="0.15">
      <c r="A24" s="317"/>
      <c r="B24" s="317"/>
      <c r="C24" s="317"/>
      <c r="D24" s="317"/>
      <c r="E24" s="317"/>
      <c r="F24" s="73"/>
      <c r="G24" s="73"/>
      <c r="H24" s="40" t="s">
        <v>23</v>
      </c>
      <c r="I24" s="14" t="s">
        <v>45</v>
      </c>
      <c r="J24" s="14"/>
      <c r="K24" s="14"/>
      <c r="L24" s="15"/>
      <c r="M24" s="15"/>
      <c r="AB24" s="54"/>
      <c r="AC24" s="54"/>
      <c r="AD24" s="54"/>
      <c r="AE24" s="54"/>
    </row>
    <row r="25" spans="1:31" s="72" customFormat="1" ht="13.5" customHeight="1" x14ac:dyDescent="0.15">
      <c r="A25" s="70" t="s">
        <v>24</v>
      </c>
      <c r="B25" s="70"/>
      <c r="C25" s="70"/>
      <c r="D25" s="70"/>
      <c r="E25" s="70"/>
      <c r="F25" s="70"/>
      <c r="G25" s="70"/>
      <c r="H25" s="193" t="s">
        <v>44</v>
      </c>
      <c r="I25" s="193"/>
      <c r="J25" s="193"/>
      <c r="K25" s="193"/>
      <c r="L25" s="193"/>
      <c r="M25" s="193"/>
      <c r="AB25" s="54"/>
      <c r="AC25" s="54"/>
      <c r="AD25" s="54"/>
      <c r="AE25" s="54"/>
    </row>
    <row r="26" spans="1:31" s="72" customFormat="1" x14ac:dyDescent="0.15">
      <c r="A26" s="70" t="s">
        <v>25</v>
      </c>
      <c r="B26" s="70"/>
      <c r="C26" s="71"/>
      <c r="D26" s="71"/>
      <c r="H26" s="193"/>
      <c r="I26" s="193"/>
      <c r="J26" s="193"/>
      <c r="K26" s="193"/>
      <c r="L26" s="193"/>
      <c r="M26" s="193"/>
      <c r="AB26" s="54"/>
      <c r="AC26" s="54"/>
      <c r="AD26" s="54"/>
      <c r="AE26" s="54"/>
    </row>
    <row r="27" spans="1:31" s="72" customFormat="1" ht="13.5" customHeight="1" x14ac:dyDescent="0.15">
      <c r="A27" s="71"/>
      <c r="B27" s="77"/>
      <c r="C27" s="77"/>
      <c r="D27" s="77"/>
      <c r="H27" s="153" t="s">
        <v>26</v>
      </c>
      <c r="I27" s="153"/>
      <c r="J27" s="14" t="s">
        <v>47</v>
      </c>
      <c r="K27" s="14"/>
      <c r="L27" s="14"/>
      <c r="M27" s="14"/>
      <c r="AB27" s="54"/>
      <c r="AC27" s="54"/>
      <c r="AD27" s="54"/>
      <c r="AE27" s="54"/>
    </row>
    <row r="28" spans="1:31" s="72" customFormat="1" ht="13.5" customHeight="1" x14ac:dyDescent="0.25">
      <c r="A28" s="320" t="s">
        <v>28</v>
      </c>
      <c r="B28" s="320"/>
      <c r="C28" s="320"/>
      <c r="D28" s="322" t="str">
        <f>IF(K70="","",K70)</f>
        <v/>
      </c>
      <c r="E28" s="322"/>
      <c r="F28" s="322"/>
      <c r="G28" s="78"/>
      <c r="H28" s="153" t="s">
        <v>27</v>
      </c>
      <c r="I28" s="153"/>
      <c r="J28" s="14" t="s">
        <v>48</v>
      </c>
      <c r="K28" s="14"/>
      <c r="L28" s="14"/>
      <c r="M28" s="14"/>
      <c r="AB28" s="54"/>
      <c r="AC28" s="54"/>
      <c r="AD28" s="54"/>
      <c r="AE28" s="54"/>
    </row>
    <row r="29" spans="1:31" s="72" customFormat="1" ht="13.5" customHeight="1" x14ac:dyDescent="0.25">
      <c r="A29" s="321"/>
      <c r="B29" s="321"/>
      <c r="C29" s="321"/>
      <c r="D29" s="323"/>
      <c r="E29" s="323"/>
      <c r="F29" s="323"/>
      <c r="G29" s="78"/>
      <c r="I29" s="76"/>
      <c r="J29" s="75"/>
      <c r="K29" s="75"/>
      <c r="L29" s="75"/>
      <c r="M29" s="75"/>
      <c r="AB29" s="54"/>
      <c r="AC29" s="54"/>
      <c r="AD29" s="54"/>
      <c r="AE29" s="54"/>
    </row>
    <row r="30" spans="1:31" s="72" customFormat="1" ht="13.5" customHeight="1" x14ac:dyDescent="0.15">
      <c r="A30" s="79"/>
      <c r="B30" s="79"/>
      <c r="C30" s="79"/>
      <c r="D30" s="79"/>
      <c r="E30" s="80"/>
      <c r="F30" s="80"/>
      <c r="G30" s="80"/>
      <c r="H30" s="72" t="s">
        <v>111</v>
      </c>
      <c r="I30" s="80"/>
      <c r="K30" s="75"/>
      <c r="L30" s="75"/>
      <c r="M30" s="75"/>
      <c r="AB30" s="54"/>
      <c r="AC30" s="54"/>
      <c r="AD30" s="54"/>
      <c r="AE30" s="54"/>
    </row>
    <row r="31" spans="1:31" ht="17.25" x14ac:dyDescent="0.15">
      <c r="A31" s="69" t="s">
        <v>29</v>
      </c>
      <c r="B31" s="69"/>
      <c r="C31" s="69"/>
      <c r="D31" s="69"/>
      <c r="E31" s="69"/>
      <c r="F31" s="81"/>
      <c r="G31" s="82"/>
      <c r="H31" s="83" t="s">
        <v>132</v>
      </c>
    </row>
    <row r="32" spans="1:31" ht="14.25" thickBot="1" x14ac:dyDescent="0.2">
      <c r="M32" s="84" t="s">
        <v>30</v>
      </c>
    </row>
    <row r="33" spans="1:13" ht="16.5" customHeight="1" x14ac:dyDescent="0.15">
      <c r="A33" s="303" t="s">
        <v>31</v>
      </c>
      <c r="B33" s="305" t="s">
        <v>32</v>
      </c>
      <c r="C33" s="307" t="s">
        <v>33</v>
      </c>
      <c r="D33" s="307" t="s">
        <v>41</v>
      </c>
      <c r="E33" s="309" t="s">
        <v>8</v>
      </c>
      <c r="F33" s="310"/>
      <c r="G33" s="311"/>
      <c r="H33" s="263" t="s">
        <v>34</v>
      </c>
      <c r="I33" s="264"/>
      <c r="J33" s="261" t="s">
        <v>14</v>
      </c>
      <c r="K33" s="263" t="s">
        <v>16</v>
      </c>
      <c r="L33" s="264"/>
      <c r="M33" s="267" t="s">
        <v>17</v>
      </c>
    </row>
    <row r="34" spans="1:13" ht="16.5" customHeight="1" thickBot="1" x14ac:dyDescent="0.2">
      <c r="A34" s="304"/>
      <c r="B34" s="306"/>
      <c r="C34" s="308"/>
      <c r="D34" s="308"/>
      <c r="E34" s="312"/>
      <c r="F34" s="313"/>
      <c r="G34" s="314"/>
      <c r="H34" s="265"/>
      <c r="I34" s="266"/>
      <c r="J34" s="262"/>
      <c r="K34" s="265"/>
      <c r="L34" s="266"/>
      <c r="M34" s="268"/>
    </row>
    <row r="35" spans="1:13" ht="16.5" customHeight="1" x14ac:dyDescent="0.15">
      <c r="A35" s="85">
        <v>1</v>
      </c>
      <c r="B35" s="86"/>
      <c r="C35" s="87"/>
      <c r="D35" s="88"/>
      <c r="E35" s="269"/>
      <c r="F35" s="270"/>
      <c r="G35" s="271"/>
      <c r="H35" s="272"/>
      <c r="I35" s="273"/>
      <c r="J35" s="89"/>
      <c r="K35" s="274"/>
      <c r="L35" s="275"/>
      <c r="M35" s="90"/>
    </row>
    <row r="36" spans="1:13" ht="16.5" customHeight="1" x14ac:dyDescent="0.15">
      <c r="A36" s="91">
        <v>2</v>
      </c>
      <c r="B36" s="86"/>
      <c r="C36" s="92"/>
      <c r="D36" s="93"/>
      <c r="E36" s="247"/>
      <c r="F36" s="248"/>
      <c r="G36" s="249"/>
      <c r="H36" s="250"/>
      <c r="I36" s="251"/>
      <c r="J36" s="94"/>
      <c r="K36" s="252"/>
      <c r="L36" s="253"/>
      <c r="M36" s="95"/>
    </row>
    <row r="37" spans="1:13" ht="16.5" customHeight="1" x14ac:dyDescent="0.15">
      <c r="A37" s="91">
        <v>3</v>
      </c>
      <c r="B37" s="86"/>
      <c r="C37" s="92"/>
      <c r="D37" s="93"/>
      <c r="E37" s="247"/>
      <c r="F37" s="248"/>
      <c r="G37" s="249"/>
      <c r="H37" s="250"/>
      <c r="I37" s="251"/>
      <c r="J37" s="94"/>
      <c r="K37" s="252"/>
      <c r="L37" s="253"/>
      <c r="M37" s="95"/>
    </row>
    <row r="38" spans="1:13" ht="16.5" customHeight="1" x14ac:dyDescent="0.15">
      <c r="A38" s="91">
        <v>4</v>
      </c>
      <c r="B38" s="86"/>
      <c r="C38" s="92"/>
      <c r="D38" s="93"/>
      <c r="E38" s="247"/>
      <c r="F38" s="248"/>
      <c r="G38" s="249"/>
      <c r="H38" s="250"/>
      <c r="I38" s="251"/>
      <c r="J38" s="94"/>
      <c r="K38" s="252"/>
      <c r="L38" s="253"/>
      <c r="M38" s="95"/>
    </row>
    <row r="39" spans="1:13" ht="16.5" customHeight="1" x14ac:dyDescent="0.15">
      <c r="A39" s="91">
        <v>5</v>
      </c>
      <c r="B39" s="86"/>
      <c r="C39" s="92"/>
      <c r="D39" s="93"/>
      <c r="E39" s="247"/>
      <c r="F39" s="248"/>
      <c r="G39" s="249"/>
      <c r="H39" s="250"/>
      <c r="I39" s="251"/>
      <c r="J39" s="94"/>
      <c r="K39" s="252"/>
      <c r="L39" s="253"/>
      <c r="M39" s="95"/>
    </row>
    <row r="40" spans="1:13" ht="16.5" customHeight="1" x14ac:dyDescent="0.15">
      <c r="A40" s="91">
        <v>6</v>
      </c>
      <c r="B40" s="86"/>
      <c r="C40" s="92"/>
      <c r="D40" s="93"/>
      <c r="E40" s="247"/>
      <c r="F40" s="248"/>
      <c r="G40" s="249"/>
      <c r="H40" s="250"/>
      <c r="I40" s="251"/>
      <c r="J40" s="94"/>
      <c r="K40" s="252"/>
      <c r="L40" s="253"/>
      <c r="M40" s="95"/>
    </row>
    <row r="41" spans="1:13" ht="16.5" customHeight="1" x14ac:dyDescent="0.15">
      <c r="A41" s="91">
        <v>7</v>
      </c>
      <c r="B41" s="86"/>
      <c r="C41" s="92"/>
      <c r="D41" s="93"/>
      <c r="E41" s="247"/>
      <c r="F41" s="248"/>
      <c r="G41" s="249"/>
      <c r="H41" s="250"/>
      <c r="I41" s="251"/>
      <c r="J41" s="94"/>
      <c r="K41" s="252"/>
      <c r="L41" s="253"/>
      <c r="M41" s="95"/>
    </row>
    <row r="42" spans="1:13" ht="16.5" customHeight="1" x14ac:dyDescent="0.15">
      <c r="A42" s="91">
        <v>8</v>
      </c>
      <c r="B42" s="86"/>
      <c r="C42" s="92"/>
      <c r="D42" s="93"/>
      <c r="E42" s="247"/>
      <c r="F42" s="248"/>
      <c r="G42" s="249"/>
      <c r="H42" s="250"/>
      <c r="I42" s="251"/>
      <c r="J42" s="94"/>
      <c r="K42" s="252"/>
      <c r="L42" s="253"/>
      <c r="M42" s="95"/>
    </row>
    <row r="43" spans="1:13" ht="16.5" customHeight="1" x14ac:dyDescent="0.15">
      <c r="A43" s="91">
        <v>9</v>
      </c>
      <c r="B43" s="86"/>
      <c r="C43" s="92"/>
      <c r="D43" s="93"/>
      <c r="E43" s="247"/>
      <c r="F43" s="248"/>
      <c r="G43" s="249"/>
      <c r="H43" s="250"/>
      <c r="I43" s="251"/>
      <c r="J43" s="94"/>
      <c r="K43" s="252"/>
      <c r="L43" s="253"/>
      <c r="M43" s="95"/>
    </row>
    <row r="44" spans="1:13" ht="16.5" customHeight="1" x14ac:dyDescent="0.15">
      <c r="A44" s="91">
        <v>10</v>
      </c>
      <c r="B44" s="86"/>
      <c r="C44" s="92"/>
      <c r="D44" s="93"/>
      <c r="E44" s="247"/>
      <c r="F44" s="248"/>
      <c r="G44" s="249"/>
      <c r="H44" s="250"/>
      <c r="I44" s="251"/>
      <c r="J44" s="94"/>
      <c r="K44" s="252"/>
      <c r="L44" s="253"/>
      <c r="M44" s="95"/>
    </row>
    <row r="45" spans="1:13" ht="16.5" customHeight="1" x14ac:dyDescent="0.15">
      <c r="A45" s="91">
        <v>11</v>
      </c>
      <c r="B45" s="86"/>
      <c r="C45" s="92"/>
      <c r="D45" s="93"/>
      <c r="E45" s="247"/>
      <c r="F45" s="248"/>
      <c r="G45" s="249"/>
      <c r="H45" s="250"/>
      <c r="I45" s="251"/>
      <c r="J45" s="94"/>
      <c r="K45" s="252"/>
      <c r="L45" s="253"/>
      <c r="M45" s="95"/>
    </row>
    <row r="46" spans="1:13" ht="17.25" customHeight="1" x14ac:dyDescent="0.15">
      <c r="A46" s="91">
        <v>12</v>
      </c>
      <c r="B46" s="86"/>
      <c r="C46" s="92"/>
      <c r="D46" s="93"/>
      <c r="E46" s="247"/>
      <c r="F46" s="248"/>
      <c r="G46" s="249"/>
      <c r="H46" s="250"/>
      <c r="I46" s="251"/>
      <c r="J46" s="94"/>
      <c r="K46" s="252"/>
      <c r="L46" s="253"/>
      <c r="M46" s="95"/>
    </row>
    <row r="47" spans="1:13" ht="16.5" customHeight="1" x14ac:dyDescent="0.15">
      <c r="A47" s="91">
        <v>13</v>
      </c>
      <c r="B47" s="86"/>
      <c r="C47" s="92"/>
      <c r="D47" s="93"/>
      <c r="E47" s="247"/>
      <c r="F47" s="248"/>
      <c r="G47" s="249"/>
      <c r="H47" s="250"/>
      <c r="I47" s="251"/>
      <c r="J47" s="94"/>
      <c r="K47" s="252"/>
      <c r="L47" s="253"/>
      <c r="M47" s="95"/>
    </row>
    <row r="48" spans="1:13" ht="16.5" customHeight="1" x14ac:dyDescent="0.15">
      <c r="A48" s="91">
        <v>14</v>
      </c>
      <c r="B48" s="86"/>
      <c r="C48" s="92"/>
      <c r="D48" s="93"/>
      <c r="E48" s="247"/>
      <c r="F48" s="248"/>
      <c r="G48" s="249"/>
      <c r="H48" s="250"/>
      <c r="I48" s="251"/>
      <c r="J48" s="94"/>
      <c r="K48" s="252"/>
      <c r="L48" s="253"/>
      <c r="M48" s="95"/>
    </row>
    <row r="49" spans="1:16" ht="16.5" customHeight="1" x14ac:dyDescent="0.15">
      <c r="A49" s="91">
        <v>15</v>
      </c>
      <c r="B49" s="86"/>
      <c r="C49" s="92"/>
      <c r="D49" s="93"/>
      <c r="E49" s="247"/>
      <c r="F49" s="248"/>
      <c r="G49" s="249"/>
      <c r="H49" s="250"/>
      <c r="I49" s="251"/>
      <c r="J49" s="94"/>
      <c r="K49" s="252"/>
      <c r="L49" s="253"/>
      <c r="M49" s="95"/>
    </row>
    <row r="50" spans="1:16" ht="16.5" customHeight="1" x14ac:dyDescent="0.15">
      <c r="A50" s="91">
        <v>16</v>
      </c>
      <c r="B50" s="86"/>
      <c r="C50" s="92"/>
      <c r="D50" s="93"/>
      <c r="E50" s="247"/>
      <c r="F50" s="248"/>
      <c r="G50" s="249"/>
      <c r="H50" s="250"/>
      <c r="I50" s="251"/>
      <c r="J50" s="94"/>
      <c r="K50" s="252"/>
      <c r="L50" s="253"/>
      <c r="M50" s="95"/>
    </row>
    <row r="51" spans="1:16" ht="16.5" customHeight="1" x14ac:dyDescent="0.15">
      <c r="A51" s="91">
        <v>17</v>
      </c>
      <c r="B51" s="86"/>
      <c r="C51" s="92"/>
      <c r="D51" s="93"/>
      <c r="E51" s="247"/>
      <c r="F51" s="248"/>
      <c r="G51" s="249"/>
      <c r="H51" s="250"/>
      <c r="I51" s="251"/>
      <c r="J51" s="94"/>
      <c r="K51" s="252"/>
      <c r="L51" s="253"/>
      <c r="M51" s="95"/>
    </row>
    <row r="52" spans="1:16" ht="16.5" customHeight="1" x14ac:dyDescent="0.15">
      <c r="A52" s="91">
        <v>18</v>
      </c>
      <c r="B52" s="86"/>
      <c r="C52" s="92"/>
      <c r="D52" s="93"/>
      <c r="E52" s="247"/>
      <c r="F52" s="248"/>
      <c r="G52" s="249"/>
      <c r="H52" s="250"/>
      <c r="I52" s="251"/>
      <c r="J52" s="94"/>
      <c r="K52" s="252"/>
      <c r="L52" s="253"/>
      <c r="M52" s="95"/>
    </row>
    <row r="53" spans="1:16" ht="16.5" customHeight="1" x14ac:dyDescent="0.15">
      <c r="A53" s="91">
        <v>19</v>
      </c>
      <c r="B53" s="86"/>
      <c r="C53" s="92"/>
      <c r="D53" s="93"/>
      <c r="E53" s="247"/>
      <c r="F53" s="248"/>
      <c r="G53" s="249"/>
      <c r="H53" s="250"/>
      <c r="I53" s="251"/>
      <c r="J53" s="94"/>
      <c r="K53" s="252"/>
      <c r="L53" s="253"/>
      <c r="M53" s="95"/>
    </row>
    <row r="54" spans="1:16" ht="16.5" customHeight="1" x14ac:dyDescent="0.15">
      <c r="A54" s="91">
        <v>20</v>
      </c>
      <c r="B54" s="86"/>
      <c r="C54" s="92"/>
      <c r="D54" s="93"/>
      <c r="E54" s="247"/>
      <c r="F54" s="248"/>
      <c r="G54" s="249"/>
      <c r="H54" s="250"/>
      <c r="I54" s="251"/>
      <c r="J54" s="94"/>
      <c r="K54" s="252"/>
      <c r="L54" s="253"/>
      <c r="M54" s="95"/>
    </row>
    <row r="55" spans="1:16" ht="16.5" customHeight="1" x14ac:dyDescent="0.15">
      <c r="A55" s="91">
        <v>21</v>
      </c>
      <c r="B55" s="86"/>
      <c r="C55" s="92"/>
      <c r="D55" s="93"/>
      <c r="E55" s="247"/>
      <c r="F55" s="248"/>
      <c r="G55" s="249"/>
      <c r="H55" s="250"/>
      <c r="I55" s="251"/>
      <c r="J55" s="94"/>
      <c r="K55" s="252"/>
      <c r="L55" s="253"/>
      <c r="M55" s="95"/>
    </row>
    <row r="56" spans="1:16" ht="16.5" customHeight="1" x14ac:dyDescent="0.15">
      <c r="A56" s="91">
        <v>22</v>
      </c>
      <c r="B56" s="86"/>
      <c r="C56" s="92"/>
      <c r="D56" s="93"/>
      <c r="E56" s="247"/>
      <c r="F56" s="248"/>
      <c r="G56" s="249"/>
      <c r="H56" s="250"/>
      <c r="I56" s="251"/>
      <c r="J56" s="94"/>
      <c r="K56" s="252"/>
      <c r="L56" s="253"/>
      <c r="M56" s="95"/>
    </row>
    <row r="57" spans="1:16" ht="16.5" customHeight="1" x14ac:dyDescent="0.15">
      <c r="A57" s="91">
        <v>23</v>
      </c>
      <c r="B57" s="86"/>
      <c r="C57" s="92"/>
      <c r="D57" s="93"/>
      <c r="E57" s="247"/>
      <c r="F57" s="248"/>
      <c r="G57" s="249"/>
      <c r="H57" s="250"/>
      <c r="I57" s="251"/>
      <c r="J57" s="94"/>
      <c r="K57" s="252"/>
      <c r="L57" s="253"/>
      <c r="M57" s="95"/>
    </row>
    <row r="58" spans="1:16" ht="16.5" customHeight="1" x14ac:dyDescent="0.15">
      <c r="A58" s="91">
        <v>24</v>
      </c>
      <c r="B58" s="86"/>
      <c r="C58" s="92"/>
      <c r="D58" s="93"/>
      <c r="E58" s="247"/>
      <c r="F58" s="248"/>
      <c r="G58" s="249"/>
      <c r="H58" s="250"/>
      <c r="I58" s="251"/>
      <c r="J58" s="94"/>
      <c r="K58" s="252"/>
      <c r="L58" s="253"/>
      <c r="M58" s="95"/>
    </row>
    <row r="59" spans="1:16" ht="16.5" customHeight="1" x14ac:dyDescent="0.15">
      <c r="A59" s="91">
        <v>25</v>
      </c>
      <c r="B59" s="86"/>
      <c r="C59" s="92"/>
      <c r="D59" s="93"/>
      <c r="E59" s="247"/>
      <c r="F59" s="248"/>
      <c r="G59" s="249"/>
      <c r="H59" s="250"/>
      <c r="I59" s="251"/>
      <c r="J59" s="94"/>
      <c r="K59" s="252"/>
      <c r="L59" s="253"/>
      <c r="M59" s="95"/>
    </row>
    <row r="60" spans="1:16" ht="16.5" customHeight="1" x14ac:dyDescent="0.15">
      <c r="A60" s="91">
        <v>26</v>
      </c>
      <c r="B60" s="86"/>
      <c r="C60" s="92"/>
      <c r="D60" s="93"/>
      <c r="E60" s="247"/>
      <c r="F60" s="248"/>
      <c r="G60" s="249"/>
      <c r="H60" s="250"/>
      <c r="I60" s="251"/>
      <c r="J60" s="94"/>
      <c r="K60" s="252"/>
      <c r="L60" s="253"/>
      <c r="M60" s="95"/>
    </row>
    <row r="61" spans="1:16" ht="16.5" customHeight="1" x14ac:dyDescent="0.15">
      <c r="A61" s="91">
        <v>27</v>
      </c>
      <c r="B61" s="86"/>
      <c r="C61" s="92"/>
      <c r="D61" s="93"/>
      <c r="E61" s="247"/>
      <c r="F61" s="248"/>
      <c r="G61" s="249"/>
      <c r="H61" s="250"/>
      <c r="I61" s="251"/>
      <c r="J61" s="94"/>
      <c r="K61" s="252"/>
      <c r="L61" s="253"/>
      <c r="M61" s="95"/>
    </row>
    <row r="62" spans="1:16" ht="16.5" customHeight="1" x14ac:dyDescent="0.15">
      <c r="A62" s="91">
        <v>28</v>
      </c>
      <c r="B62" s="86"/>
      <c r="C62" s="92"/>
      <c r="D62" s="93"/>
      <c r="E62" s="247"/>
      <c r="F62" s="248"/>
      <c r="G62" s="249"/>
      <c r="H62" s="250"/>
      <c r="I62" s="251"/>
      <c r="J62" s="94"/>
      <c r="K62" s="252"/>
      <c r="L62" s="253"/>
      <c r="M62" s="95"/>
    </row>
    <row r="63" spans="1:16" ht="16.5" customHeight="1" x14ac:dyDescent="0.15">
      <c r="A63" s="91">
        <v>29</v>
      </c>
      <c r="B63" s="86"/>
      <c r="C63" s="92"/>
      <c r="D63" s="93"/>
      <c r="E63" s="247"/>
      <c r="F63" s="248"/>
      <c r="G63" s="249"/>
      <c r="H63" s="250"/>
      <c r="I63" s="251"/>
      <c r="J63" s="94"/>
      <c r="K63" s="252"/>
      <c r="L63" s="253"/>
      <c r="M63" s="95"/>
    </row>
    <row r="64" spans="1:16" ht="17.25" customHeight="1" x14ac:dyDescent="0.15">
      <c r="A64" s="91">
        <v>30</v>
      </c>
      <c r="B64" s="96"/>
      <c r="C64" s="92"/>
      <c r="D64" s="93"/>
      <c r="E64" s="247"/>
      <c r="F64" s="248"/>
      <c r="G64" s="249"/>
      <c r="H64" s="250"/>
      <c r="I64" s="251"/>
      <c r="J64" s="94"/>
      <c r="K64" s="252"/>
      <c r="L64" s="253"/>
      <c r="M64" s="95"/>
      <c r="P64" s="97"/>
    </row>
    <row r="65" spans="1:16" ht="17.25" customHeight="1" x14ac:dyDescent="0.15">
      <c r="A65" s="91">
        <v>31</v>
      </c>
      <c r="B65" s="96"/>
      <c r="C65" s="92"/>
      <c r="D65" s="93"/>
      <c r="E65" s="247"/>
      <c r="F65" s="248"/>
      <c r="G65" s="249"/>
      <c r="H65" s="250"/>
      <c r="I65" s="251"/>
      <c r="J65" s="94"/>
      <c r="K65" s="252"/>
      <c r="L65" s="253"/>
      <c r="M65" s="95"/>
      <c r="P65" s="97"/>
    </row>
    <row r="66" spans="1:16" ht="16.5" customHeight="1" x14ac:dyDescent="0.15">
      <c r="A66" s="91">
        <v>32</v>
      </c>
      <c r="B66" s="96"/>
      <c r="C66" s="92"/>
      <c r="D66" s="93"/>
      <c r="E66" s="247"/>
      <c r="F66" s="248"/>
      <c r="G66" s="249"/>
      <c r="H66" s="250"/>
      <c r="I66" s="251"/>
      <c r="J66" s="94"/>
      <c r="K66" s="252"/>
      <c r="L66" s="253"/>
      <c r="M66" s="95"/>
      <c r="P66" s="98"/>
    </row>
    <row r="67" spans="1:16" ht="16.5" customHeight="1" thickBot="1" x14ac:dyDescent="0.2">
      <c r="A67" s="99">
        <v>33</v>
      </c>
      <c r="B67" s="100"/>
      <c r="C67" s="101"/>
      <c r="D67" s="102"/>
      <c r="E67" s="254"/>
      <c r="F67" s="255"/>
      <c r="G67" s="256"/>
      <c r="H67" s="257"/>
      <c r="I67" s="258"/>
      <c r="J67" s="103"/>
      <c r="K67" s="259"/>
      <c r="L67" s="260"/>
      <c r="M67" s="104"/>
    </row>
    <row r="68" spans="1:16" ht="16.5" customHeight="1" x14ac:dyDescent="0.15">
      <c r="A68" s="228" t="s">
        <v>49</v>
      </c>
      <c r="B68" s="228"/>
      <c r="C68" s="228"/>
      <c r="D68" s="228"/>
      <c r="E68" s="228"/>
      <c r="F68" s="228"/>
      <c r="G68" s="229"/>
      <c r="H68" s="232" t="s">
        <v>35</v>
      </c>
      <c r="I68" s="233"/>
      <c r="J68" s="233"/>
      <c r="K68" s="234" t="str">
        <f>IF(K35="","",SUM(K35:L67))</f>
        <v/>
      </c>
      <c r="L68" s="235"/>
      <c r="M68" s="236"/>
    </row>
    <row r="69" spans="1:16" ht="16.5" customHeight="1" x14ac:dyDescent="0.15">
      <c r="A69" s="230"/>
      <c r="B69" s="230"/>
      <c r="C69" s="230"/>
      <c r="D69" s="230"/>
      <c r="E69" s="230"/>
      <c r="F69" s="230"/>
      <c r="G69" s="231"/>
      <c r="H69" s="237" t="s">
        <v>39</v>
      </c>
      <c r="I69" s="238"/>
      <c r="J69" s="238"/>
      <c r="K69" s="239" t="str">
        <f>IF(K35="","",K68*0.1)</f>
        <v/>
      </c>
      <c r="L69" s="240"/>
      <c r="M69" s="241"/>
    </row>
    <row r="70" spans="1:16" ht="16.5" customHeight="1" thickBot="1" x14ac:dyDescent="0.2">
      <c r="A70" s="230"/>
      <c r="B70" s="230"/>
      <c r="C70" s="230"/>
      <c r="D70" s="230"/>
      <c r="E70" s="230"/>
      <c r="F70" s="230"/>
      <c r="G70" s="231"/>
      <c r="H70" s="242" t="s">
        <v>36</v>
      </c>
      <c r="I70" s="243"/>
      <c r="J70" s="243"/>
      <c r="K70" s="244" t="str">
        <f>IF(K35="","",SUM(K68:M69))</f>
        <v/>
      </c>
      <c r="L70" s="245"/>
      <c r="M70" s="246"/>
    </row>
  </sheetData>
  <mergeCells count="141">
    <mergeCell ref="A68:G70"/>
    <mergeCell ref="H68:J68"/>
    <mergeCell ref="K68:M68"/>
    <mergeCell ref="H69:J69"/>
    <mergeCell ref="K69:M69"/>
    <mergeCell ref="H70:J70"/>
    <mergeCell ref="K70:M70"/>
    <mergeCell ref="E66:G66"/>
    <mergeCell ref="H66:I66"/>
    <mergeCell ref="K66:L66"/>
    <mergeCell ref="E67:G67"/>
    <mergeCell ref="H67:I67"/>
    <mergeCell ref="K67:L67"/>
    <mergeCell ref="E64:G64"/>
    <mergeCell ref="H64:I64"/>
    <mergeCell ref="K64:L64"/>
    <mergeCell ref="E65:G65"/>
    <mergeCell ref="H65:I65"/>
    <mergeCell ref="K65:L65"/>
    <mergeCell ref="E62:G62"/>
    <mergeCell ref="H62:I62"/>
    <mergeCell ref="K62:L62"/>
    <mergeCell ref="E63:G63"/>
    <mergeCell ref="H63:I63"/>
    <mergeCell ref="K63:L63"/>
    <mergeCell ref="E60:G60"/>
    <mergeCell ref="H60:I60"/>
    <mergeCell ref="K60:L60"/>
    <mergeCell ref="E61:G61"/>
    <mergeCell ref="H61:I61"/>
    <mergeCell ref="K61:L61"/>
    <mergeCell ref="E58:G58"/>
    <mergeCell ref="H58:I58"/>
    <mergeCell ref="K58:L58"/>
    <mergeCell ref="E59:G59"/>
    <mergeCell ref="H59:I59"/>
    <mergeCell ref="K59:L59"/>
    <mergeCell ref="E56:G56"/>
    <mergeCell ref="H56:I56"/>
    <mergeCell ref="K56:L56"/>
    <mergeCell ref="E57:G57"/>
    <mergeCell ref="H57:I57"/>
    <mergeCell ref="K57:L57"/>
    <mergeCell ref="E54:G54"/>
    <mergeCell ref="H54:I54"/>
    <mergeCell ref="K54:L54"/>
    <mergeCell ref="E55:G55"/>
    <mergeCell ref="H55:I55"/>
    <mergeCell ref="K55:L55"/>
    <mergeCell ref="E52:G52"/>
    <mergeCell ref="H52:I52"/>
    <mergeCell ref="K52:L52"/>
    <mergeCell ref="E53:G53"/>
    <mergeCell ref="H53:I53"/>
    <mergeCell ref="K53:L53"/>
    <mergeCell ref="E50:G50"/>
    <mergeCell ref="H50:I50"/>
    <mergeCell ref="K50:L50"/>
    <mergeCell ref="E51:G51"/>
    <mergeCell ref="H51:I51"/>
    <mergeCell ref="K51:L51"/>
    <mergeCell ref="E48:G48"/>
    <mergeCell ref="H48:I48"/>
    <mergeCell ref="K48:L48"/>
    <mergeCell ref="E49:G49"/>
    <mergeCell ref="H49:I49"/>
    <mergeCell ref="K49:L49"/>
    <mergeCell ref="E46:G46"/>
    <mergeCell ref="H46:I46"/>
    <mergeCell ref="K46:L46"/>
    <mergeCell ref="E47:G47"/>
    <mergeCell ref="H47:I47"/>
    <mergeCell ref="K47:L47"/>
    <mergeCell ref="E44:G44"/>
    <mergeCell ref="H44:I44"/>
    <mergeCell ref="K44:L44"/>
    <mergeCell ref="E45:G45"/>
    <mergeCell ref="H45:I45"/>
    <mergeCell ref="K45:L45"/>
    <mergeCell ref="E42:G42"/>
    <mergeCell ref="H42:I42"/>
    <mergeCell ref="K42:L42"/>
    <mergeCell ref="E43:G43"/>
    <mergeCell ref="H43:I43"/>
    <mergeCell ref="K43:L43"/>
    <mergeCell ref="E40:G40"/>
    <mergeCell ref="H40:I40"/>
    <mergeCell ref="K40:L40"/>
    <mergeCell ref="E41:G41"/>
    <mergeCell ref="H41:I41"/>
    <mergeCell ref="K41:L41"/>
    <mergeCell ref="E38:G38"/>
    <mergeCell ref="H38:I38"/>
    <mergeCell ref="K38:L38"/>
    <mergeCell ref="E39:G39"/>
    <mergeCell ref="H39:I39"/>
    <mergeCell ref="K39:L39"/>
    <mergeCell ref="E36:G36"/>
    <mergeCell ref="H36:I36"/>
    <mergeCell ref="K36:L36"/>
    <mergeCell ref="E37:G37"/>
    <mergeCell ref="H37:I37"/>
    <mergeCell ref="K37:L37"/>
    <mergeCell ref="J33:J34"/>
    <mergeCell ref="K33:L34"/>
    <mergeCell ref="M33:M34"/>
    <mergeCell ref="E35:G35"/>
    <mergeCell ref="H35:I35"/>
    <mergeCell ref="K35:L35"/>
    <mergeCell ref="A33:A34"/>
    <mergeCell ref="B33:B34"/>
    <mergeCell ref="C33:C34"/>
    <mergeCell ref="D33:D34"/>
    <mergeCell ref="E33:G34"/>
    <mergeCell ref="H33:I34"/>
    <mergeCell ref="A22:B22"/>
    <mergeCell ref="H22:M23"/>
    <mergeCell ref="A23:E24"/>
    <mergeCell ref="H25:M26"/>
    <mergeCell ref="H27:I27"/>
    <mergeCell ref="A28:C29"/>
    <mergeCell ref="D28:F29"/>
    <mergeCell ref="H28:I28"/>
    <mergeCell ref="A13:C14"/>
    <mergeCell ref="D13:M14"/>
    <mergeCell ref="A15:C16"/>
    <mergeCell ref="D15:M16"/>
    <mergeCell ref="L17:M17"/>
    <mergeCell ref="L18:M18"/>
    <mergeCell ref="A7:C8"/>
    <mergeCell ref="D7:M8"/>
    <mergeCell ref="A9:C10"/>
    <mergeCell ref="D9:M10"/>
    <mergeCell ref="A11:C12"/>
    <mergeCell ref="D11:M12"/>
    <mergeCell ref="A1:C2"/>
    <mergeCell ref="D1:M2"/>
    <mergeCell ref="A3:C4"/>
    <mergeCell ref="D3:M4"/>
    <mergeCell ref="A5:C6"/>
    <mergeCell ref="D5:M6"/>
  </mergeCells>
  <phoneticPr fontId="4"/>
  <dataValidations count="2">
    <dataValidation type="list" allowBlank="1" showInputMessage="1" showErrorMessage="1" sqref="C35:C67" xr:uid="{DA30E8D1-D1E3-4F80-A4B4-16C9A65C3C30}">
      <formula1>$AD$1:$AD$2</formula1>
    </dataValidation>
    <dataValidation type="list" allowBlank="1" showInputMessage="1" showErrorMessage="1" sqref="B35:B67" xr:uid="{5A2E82EB-378C-49FE-90D8-8F846FA8A33B}">
      <formula1>$AC$1:$AC$9</formula1>
    </dataValidation>
  </dataValidations>
  <printOptions horizontalCentered="1" verticalCentered="1"/>
  <pageMargins left="0.31496062992125984" right="0.31496062992125984" top="0.55118110236220474" bottom="0.55118110236220474" header="0.31496062992125984" footer="0.31496062992125984"/>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70"/>
  <sheetViews>
    <sheetView topLeftCell="A19" zoomScale="85" zoomScaleNormal="85" zoomScaleSheetLayoutView="100" workbookViewId="0">
      <selection activeCell="H24" sqref="H24:M28"/>
    </sheetView>
  </sheetViews>
  <sheetFormatPr defaultRowHeight="13.5" x14ac:dyDescent="0.15"/>
  <cols>
    <col min="1" max="1" width="4.5" style="1" customWidth="1"/>
    <col min="2" max="2" width="9.125" style="1" customWidth="1"/>
    <col min="3" max="3" width="6" style="1" customWidth="1"/>
    <col min="4" max="4" width="10.625" style="1" customWidth="1"/>
    <col min="5" max="5" width="9" style="1"/>
    <col min="6" max="6" width="9.5" style="1" customWidth="1"/>
    <col min="7" max="7" width="9" style="1"/>
    <col min="8" max="9" width="4" style="1" customWidth="1"/>
    <col min="10" max="10" width="7.5" style="1" customWidth="1"/>
    <col min="11" max="12" width="6" style="1" customWidth="1"/>
    <col min="13" max="13" width="12.5" style="1" customWidth="1"/>
    <col min="14" max="27" width="9" style="1"/>
    <col min="28" max="28" width="9" customWidth="1"/>
    <col min="29" max="30" width="9" hidden="1" customWidth="1"/>
    <col min="31" max="31" width="9" customWidth="1"/>
    <col min="32" max="16384" width="9" style="1"/>
  </cols>
  <sheetData>
    <row r="1" spans="1:30" customFormat="1" ht="16.5" customHeight="1" x14ac:dyDescent="0.15">
      <c r="A1" s="167" t="s">
        <v>0</v>
      </c>
      <c r="B1" s="168"/>
      <c r="C1" s="169"/>
      <c r="D1" s="173" t="s">
        <v>38</v>
      </c>
      <c r="E1" s="174"/>
      <c r="F1" s="174"/>
      <c r="G1" s="174"/>
      <c r="H1" s="174"/>
      <c r="I1" s="174"/>
      <c r="J1" s="174"/>
      <c r="K1" s="174"/>
      <c r="L1" s="174"/>
      <c r="M1" s="175"/>
      <c r="AC1" t="s">
        <v>1</v>
      </c>
      <c r="AD1" t="s">
        <v>2</v>
      </c>
    </row>
    <row r="2" spans="1:30" customFormat="1" ht="16.5" customHeight="1" thickBot="1" x14ac:dyDescent="0.2">
      <c r="A2" s="170"/>
      <c r="B2" s="171"/>
      <c r="C2" s="172"/>
      <c r="D2" s="176"/>
      <c r="E2" s="177"/>
      <c r="F2" s="177"/>
      <c r="G2" s="177"/>
      <c r="H2" s="177"/>
      <c r="I2" s="177"/>
      <c r="J2" s="177"/>
      <c r="K2" s="177"/>
      <c r="L2" s="177"/>
      <c r="M2" s="178"/>
      <c r="AC2" t="s">
        <v>3</v>
      </c>
      <c r="AD2" t="s">
        <v>4</v>
      </c>
    </row>
    <row r="3" spans="1:30" customFormat="1" ht="16.5" customHeight="1" x14ac:dyDescent="0.15">
      <c r="A3" s="167" t="s">
        <v>5</v>
      </c>
      <c r="B3" s="168"/>
      <c r="C3" s="169"/>
      <c r="D3" s="173" t="s">
        <v>37</v>
      </c>
      <c r="E3" s="174"/>
      <c r="F3" s="174"/>
      <c r="G3" s="174"/>
      <c r="H3" s="174"/>
      <c r="I3" s="174"/>
      <c r="J3" s="174"/>
      <c r="K3" s="174"/>
      <c r="L3" s="174"/>
      <c r="M3" s="175"/>
      <c r="AC3" t="s">
        <v>6</v>
      </c>
    </row>
    <row r="4" spans="1:30" customFormat="1" ht="16.5" customHeight="1" thickBot="1" x14ac:dyDescent="0.2">
      <c r="A4" s="170"/>
      <c r="B4" s="171"/>
      <c r="C4" s="172"/>
      <c r="D4" s="176"/>
      <c r="E4" s="177"/>
      <c r="F4" s="177"/>
      <c r="G4" s="177"/>
      <c r="H4" s="177"/>
      <c r="I4" s="177"/>
      <c r="J4" s="177"/>
      <c r="K4" s="177"/>
      <c r="L4" s="177"/>
      <c r="M4" s="178"/>
      <c r="AC4" t="s">
        <v>7</v>
      </c>
    </row>
    <row r="5" spans="1:30" customFormat="1" ht="16.5" customHeight="1" x14ac:dyDescent="0.15">
      <c r="A5" s="167" t="s">
        <v>42</v>
      </c>
      <c r="B5" s="168"/>
      <c r="C5" s="169"/>
      <c r="D5" s="179" t="s">
        <v>50</v>
      </c>
      <c r="E5" s="180"/>
      <c r="F5" s="180"/>
      <c r="G5" s="180"/>
      <c r="H5" s="180"/>
      <c r="I5" s="180"/>
      <c r="J5" s="180"/>
      <c r="K5" s="180"/>
      <c r="L5" s="180"/>
      <c r="M5" s="181"/>
      <c r="AC5" t="s">
        <v>9</v>
      </c>
    </row>
    <row r="6" spans="1:30" customFormat="1" ht="16.5" customHeight="1" thickBot="1" x14ac:dyDescent="0.2">
      <c r="A6" s="170"/>
      <c r="B6" s="171"/>
      <c r="C6" s="172"/>
      <c r="D6" s="182"/>
      <c r="E6" s="183"/>
      <c r="F6" s="183"/>
      <c r="G6" s="183"/>
      <c r="H6" s="183"/>
      <c r="I6" s="183"/>
      <c r="J6" s="183"/>
      <c r="K6" s="183"/>
      <c r="L6" s="183"/>
      <c r="M6" s="184"/>
      <c r="AC6" t="s">
        <v>10</v>
      </c>
    </row>
    <row r="7" spans="1:30" customFormat="1" ht="16.5" customHeight="1" x14ac:dyDescent="0.15">
      <c r="A7" s="167" t="s">
        <v>8</v>
      </c>
      <c r="B7" s="168"/>
      <c r="C7" s="169"/>
      <c r="D7" s="173" t="s">
        <v>51</v>
      </c>
      <c r="E7" s="174"/>
      <c r="F7" s="174"/>
      <c r="G7" s="174"/>
      <c r="H7" s="174"/>
      <c r="I7" s="174"/>
      <c r="J7" s="174"/>
      <c r="K7" s="174"/>
      <c r="L7" s="174"/>
      <c r="M7" s="175"/>
      <c r="AC7" t="s">
        <v>9</v>
      </c>
    </row>
    <row r="8" spans="1:30" customFormat="1" ht="16.5" customHeight="1" thickBot="1" x14ac:dyDescent="0.2">
      <c r="A8" s="170"/>
      <c r="B8" s="171"/>
      <c r="C8" s="172"/>
      <c r="D8" s="176"/>
      <c r="E8" s="177"/>
      <c r="F8" s="177"/>
      <c r="G8" s="177"/>
      <c r="H8" s="177"/>
      <c r="I8" s="177"/>
      <c r="J8" s="177"/>
      <c r="K8" s="177"/>
      <c r="L8" s="177"/>
      <c r="M8" s="178"/>
      <c r="AC8" t="s">
        <v>10</v>
      </c>
    </row>
    <row r="9" spans="1:30" customFormat="1" ht="16.5" customHeight="1" x14ac:dyDescent="0.15">
      <c r="A9" s="185" t="s">
        <v>11</v>
      </c>
      <c r="B9" s="186"/>
      <c r="C9" s="187"/>
      <c r="D9" s="179" t="s">
        <v>40</v>
      </c>
      <c r="E9" s="180"/>
      <c r="F9" s="180"/>
      <c r="G9" s="180"/>
      <c r="H9" s="180"/>
      <c r="I9" s="180"/>
      <c r="J9" s="180"/>
      <c r="K9" s="180"/>
      <c r="L9" s="180"/>
      <c r="M9" s="181"/>
      <c r="AC9" t="s">
        <v>12</v>
      </c>
    </row>
    <row r="10" spans="1:30" customFormat="1" ht="16.5" customHeight="1" thickBot="1" x14ac:dyDescent="0.2">
      <c r="A10" s="188"/>
      <c r="B10" s="189"/>
      <c r="C10" s="190"/>
      <c r="D10" s="182"/>
      <c r="E10" s="183"/>
      <c r="F10" s="183"/>
      <c r="G10" s="183"/>
      <c r="H10" s="183"/>
      <c r="I10" s="183"/>
      <c r="J10" s="183"/>
      <c r="K10" s="183"/>
      <c r="L10" s="183"/>
      <c r="M10" s="184"/>
      <c r="AC10" t="s">
        <v>13</v>
      </c>
    </row>
    <row r="11" spans="1:30" customFormat="1" ht="16.5" customHeight="1" x14ac:dyDescent="0.15">
      <c r="A11" s="185" t="s">
        <v>14</v>
      </c>
      <c r="B11" s="186"/>
      <c r="C11" s="187"/>
      <c r="D11" s="173" t="s">
        <v>43</v>
      </c>
      <c r="E11" s="174"/>
      <c r="F11" s="174"/>
      <c r="G11" s="174"/>
      <c r="H11" s="174"/>
      <c r="I11" s="174"/>
      <c r="J11" s="174"/>
      <c r="K11" s="174"/>
      <c r="L11" s="174"/>
      <c r="M11" s="175"/>
      <c r="AC11" t="s">
        <v>15</v>
      </c>
    </row>
    <row r="12" spans="1:30" customFormat="1" ht="16.5" customHeight="1" thickBot="1" x14ac:dyDescent="0.2">
      <c r="A12" s="188"/>
      <c r="B12" s="189"/>
      <c r="C12" s="190"/>
      <c r="D12" s="176"/>
      <c r="E12" s="177"/>
      <c r="F12" s="177"/>
      <c r="G12" s="177"/>
      <c r="H12" s="177"/>
      <c r="I12" s="177"/>
      <c r="J12" s="177"/>
      <c r="K12" s="177"/>
      <c r="L12" s="177"/>
      <c r="M12" s="178"/>
    </row>
    <row r="13" spans="1:30" customFormat="1" ht="17.25" customHeight="1" x14ac:dyDescent="0.15">
      <c r="A13" s="185" t="s">
        <v>16</v>
      </c>
      <c r="B13" s="186"/>
      <c r="C13" s="187"/>
      <c r="D13" s="173" t="s">
        <v>55</v>
      </c>
      <c r="E13" s="174"/>
      <c r="F13" s="174"/>
      <c r="G13" s="174"/>
      <c r="H13" s="174"/>
      <c r="I13" s="174"/>
      <c r="J13" s="174"/>
      <c r="K13" s="174"/>
      <c r="L13" s="174"/>
      <c r="M13" s="175"/>
    </row>
    <row r="14" spans="1:30" customFormat="1" ht="16.5" customHeight="1" thickBot="1" x14ac:dyDescent="0.2">
      <c r="A14" s="188"/>
      <c r="B14" s="189"/>
      <c r="C14" s="190"/>
      <c r="D14" s="176"/>
      <c r="E14" s="177"/>
      <c r="F14" s="177"/>
      <c r="G14" s="177"/>
      <c r="H14" s="177"/>
      <c r="I14" s="177"/>
      <c r="J14" s="177"/>
      <c r="K14" s="177"/>
      <c r="L14" s="177"/>
      <c r="M14" s="178"/>
    </row>
    <row r="15" spans="1:30" customFormat="1" ht="16.5" customHeight="1" x14ac:dyDescent="0.15">
      <c r="A15" s="185" t="s">
        <v>17</v>
      </c>
      <c r="B15" s="186"/>
      <c r="C15" s="187"/>
      <c r="D15" s="179" t="s">
        <v>52</v>
      </c>
      <c r="E15" s="180"/>
      <c r="F15" s="180"/>
      <c r="G15" s="180"/>
      <c r="H15" s="180"/>
      <c r="I15" s="180"/>
      <c r="J15" s="180"/>
      <c r="K15" s="180"/>
      <c r="L15" s="180"/>
      <c r="M15" s="181"/>
    </row>
    <row r="16" spans="1:30" customFormat="1" ht="16.5" customHeight="1" thickBot="1" x14ac:dyDescent="0.2">
      <c r="A16" s="188"/>
      <c r="B16" s="189"/>
      <c r="C16" s="190"/>
      <c r="D16" s="182"/>
      <c r="E16" s="183"/>
      <c r="F16" s="183"/>
      <c r="G16" s="183"/>
      <c r="H16" s="183"/>
      <c r="I16" s="183"/>
      <c r="J16" s="183"/>
      <c r="K16" s="183"/>
      <c r="L16" s="183"/>
      <c r="M16" s="184"/>
    </row>
    <row r="17" spans="1:31" customFormat="1" ht="14.25" customHeight="1" x14ac:dyDescent="0.15">
      <c r="A17" s="1"/>
      <c r="B17" s="1"/>
      <c r="C17" s="1"/>
      <c r="D17" s="1"/>
      <c r="E17" s="1"/>
      <c r="F17" s="1"/>
      <c r="G17" s="1"/>
      <c r="H17" s="1"/>
      <c r="I17" s="1"/>
      <c r="J17" s="46"/>
      <c r="K17" s="45" t="s">
        <v>18</v>
      </c>
      <c r="L17" s="131"/>
      <c r="M17" s="131"/>
      <c r="N17" s="1"/>
      <c r="O17" s="1"/>
      <c r="P17" s="1"/>
      <c r="Q17" s="1"/>
      <c r="R17" s="1"/>
      <c r="S17" s="1"/>
      <c r="T17" s="1"/>
      <c r="U17" s="1"/>
      <c r="V17" s="1"/>
      <c r="W17" s="1"/>
      <c r="X17" s="1"/>
      <c r="Y17" s="1"/>
      <c r="Z17" s="1"/>
      <c r="AA17" s="1"/>
    </row>
    <row r="18" spans="1:31" customFormat="1" ht="21.75" thickBot="1" x14ac:dyDescent="0.2">
      <c r="A18" s="3"/>
      <c r="B18" s="3"/>
      <c r="C18" s="4"/>
      <c r="D18" s="4"/>
      <c r="E18" s="5" t="s">
        <v>53</v>
      </c>
      <c r="F18" s="1"/>
      <c r="G18" s="4"/>
      <c r="H18" s="6"/>
      <c r="I18" s="1"/>
      <c r="J18" s="44"/>
      <c r="K18" s="7" t="s">
        <v>19</v>
      </c>
      <c r="L18" s="132"/>
      <c r="M18" s="132"/>
      <c r="N18" s="1"/>
      <c r="O18" s="1"/>
      <c r="P18" s="1"/>
      <c r="Q18" s="1"/>
      <c r="R18" s="1"/>
      <c r="S18" s="1"/>
      <c r="T18" s="1"/>
      <c r="U18" s="1"/>
      <c r="V18" s="1"/>
      <c r="W18" s="1"/>
      <c r="X18" s="1"/>
      <c r="Y18" s="1"/>
      <c r="Z18" s="1"/>
      <c r="AA18" s="1"/>
    </row>
    <row r="19" spans="1:31" ht="14.25" customHeight="1" x14ac:dyDescent="0.2">
      <c r="A19" s="8"/>
      <c r="B19" s="8"/>
      <c r="C19" s="9"/>
      <c r="D19" s="9"/>
      <c r="E19" s="9"/>
      <c r="F19" s="9"/>
      <c r="G19" s="9"/>
      <c r="H19" s="9"/>
      <c r="I19" s="9"/>
      <c r="J19" s="9"/>
      <c r="K19" s="9"/>
      <c r="L19" s="9"/>
      <c r="M19" s="9"/>
    </row>
    <row r="20" spans="1:31" ht="17.25" x14ac:dyDescent="0.2">
      <c r="A20" s="10" t="s">
        <v>20</v>
      </c>
      <c r="B20" s="10"/>
      <c r="C20" s="11"/>
      <c r="D20" s="11"/>
      <c r="E20" s="12"/>
      <c r="F20" s="12"/>
      <c r="G20" s="12"/>
      <c r="H20" s="12"/>
      <c r="I20" s="2"/>
      <c r="J20" s="2"/>
      <c r="K20" s="2"/>
    </row>
    <row r="21" spans="1:31" x14ac:dyDescent="0.15">
      <c r="A21"/>
      <c r="B21"/>
      <c r="C21"/>
      <c r="D21"/>
      <c r="E21"/>
      <c r="F21"/>
      <c r="G21"/>
      <c r="H21"/>
      <c r="I21" s="2"/>
    </row>
    <row r="22" spans="1:31" s="15" customFormat="1" ht="17.25" customHeight="1" x14ac:dyDescent="0.15">
      <c r="A22" s="191" t="s">
        <v>21</v>
      </c>
      <c r="B22" s="191"/>
      <c r="C22" s="13"/>
      <c r="D22" s="13"/>
      <c r="E22" s="13"/>
      <c r="F22" s="13"/>
      <c r="G22" s="13"/>
      <c r="H22" s="194" t="s">
        <v>46</v>
      </c>
      <c r="I22" s="194"/>
      <c r="J22" s="194"/>
      <c r="K22" s="194"/>
      <c r="L22" s="194"/>
      <c r="M22" s="194"/>
      <c r="AB22"/>
      <c r="AC22"/>
      <c r="AD22"/>
      <c r="AE22"/>
    </row>
    <row r="23" spans="1:31" s="15" customFormat="1" ht="13.5" customHeight="1" x14ac:dyDescent="0.15">
      <c r="A23" s="192" t="s">
        <v>22</v>
      </c>
      <c r="B23" s="192"/>
      <c r="C23" s="192"/>
      <c r="D23" s="192"/>
      <c r="E23" s="192"/>
      <c r="F23" s="38"/>
      <c r="G23" s="38"/>
      <c r="H23" s="194"/>
      <c r="I23" s="194"/>
      <c r="J23" s="194"/>
      <c r="K23" s="194"/>
      <c r="L23" s="194"/>
      <c r="M23" s="194"/>
      <c r="AB23"/>
      <c r="AC23"/>
      <c r="AD23"/>
      <c r="AE23"/>
    </row>
    <row r="24" spans="1:31" s="15" customFormat="1" x14ac:dyDescent="0.15">
      <c r="A24" s="192"/>
      <c r="B24" s="192"/>
      <c r="C24" s="192"/>
      <c r="D24" s="192"/>
      <c r="E24" s="192"/>
      <c r="F24" s="38"/>
      <c r="G24" s="38"/>
      <c r="H24" s="40" t="s">
        <v>23</v>
      </c>
      <c r="I24" s="14" t="s">
        <v>45</v>
      </c>
      <c r="J24" s="14"/>
      <c r="K24" s="14"/>
      <c r="AB24"/>
      <c r="AC24"/>
      <c r="AD24"/>
      <c r="AE24"/>
    </row>
    <row r="25" spans="1:31" s="15" customFormat="1" ht="13.5" customHeight="1" x14ac:dyDescent="0.15">
      <c r="A25" s="16" t="s">
        <v>24</v>
      </c>
      <c r="B25" s="16"/>
      <c r="C25" s="16"/>
      <c r="D25" s="16"/>
      <c r="E25" s="16"/>
      <c r="F25" s="16"/>
      <c r="G25" s="16"/>
      <c r="H25" s="193" t="s">
        <v>44</v>
      </c>
      <c r="I25" s="193"/>
      <c r="J25" s="193"/>
      <c r="K25" s="193"/>
      <c r="L25" s="193"/>
      <c r="M25" s="193"/>
      <c r="AB25"/>
      <c r="AC25"/>
      <c r="AD25"/>
      <c r="AE25"/>
    </row>
    <row r="26" spans="1:31" s="15" customFormat="1" x14ac:dyDescent="0.15">
      <c r="A26" s="16" t="s">
        <v>25</v>
      </c>
      <c r="B26" s="16"/>
      <c r="C26" s="13"/>
      <c r="D26" s="13"/>
      <c r="H26" s="193"/>
      <c r="I26" s="193"/>
      <c r="J26" s="193"/>
      <c r="K26" s="193"/>
      <c r="L26" s="193"/>
      <c r="M26" s="193"/>
      <c r="AB26"/>
      <c r="AC26"/>
      <c r="AD26"/>
      <c r="AE26"/>
    </row>
    <row r="27" spans="1:31" s="15" customFormat="1" ht="13.5" customHeight="1" x14ac:dyDescent="0.15">
      <c r="A27" s="13"/>
      <c r="B27" s="17"/>
      <c r="C27" s="17"/>
      <c r="D27" s="17"/>
      <c r="H27" s="153" t="s">
        <v>26</v>
      </c>
      <c r="I27" s="153"/>
      <c r="J27" s="14" t="s">
        <v>47</v>
      </c>
      <c r="K27" s="14"/>
      <c r="L27" s="14"/>
      <c r="M27" s="14"/>
      <c r="AB27"/>
      <c r="AC27"/>
      <c r="AD27"/>
      <c r="AE27"/>
    </row>
    <row r="28" spans="1:31" s="15" customFormat="1" ht="13.5" customHeight="1" x14ac:dyDescent="0.25">
      <c r="A28" s="133" t="s">
        <v>28</v>
      </c>
      <c r="B28" s="133"/>
      <c r="C28" s="133"/>
      <c r="D28" s="151" t="str">
        <f>IF(K70="","",K70)</f>
        <v/>
      </c>
      <c r="E28" s="151"/>
      <c r="F28" s="151"/>
      <c r="G28" s="39"/>
      <c r="H28" s="153" t="s">
        <v>27</v>
      </c>
      <c r="I28" s="153"/>
      <c r="J28" s="14" t="s">
        <v>48</v>
      </c>
      <c r="K28" s="14"/>
      <c r="L28" s="14"/>
      <c r="M28" s="14"/>
      <c r="AB28"/>
      <c r="AC28"/>
      <c r="AD28"/>
      <c r="AE28"/>
    </row>
    <row r="29" spans="1:31" s="15" customFormat="1" ht="13.5" customHeight="1" x14ac:dyDescent="0.25">
      <c r="A29" s="134"/>
      <c r="B29" s="134"/>
      <c r="C29" s="134"/>
      <c r="D29" s="152"/>
      <c r="E29" s="152"/>
      <c r="F29" s="152"/>
      <c r="G29" s="39"/>
      <c r="I29" s="18"/>
      <c r="J29" s="14"/>
      <c r="K29" s="14"/>
      <c r="L29" s="14"/>
      <c r="M29" s="14"/>
      <c r="AB29"/>
      <c r="AC29"/>
      <c r="AD29"/>
      <c r="AE29"/>
    </row>
    <row r="30" spans="1:31" s="15" customFormat="1" ht="13.5" customHeight="1" x14ac:dyDescent="0.15">
      <c r="A30" s="19"/>
      <c r="B30" s="19"/>
      <c r="C30" s="19"/>
      <c r="D30" s="19"/>
      <c r="E30" s="20"/>
      <c r="F30" s="20"/>
      <c r="G30" s="20"/>
      <c r="H30" s="20"/>
      <c r="I30" s="20"/>
      <c r="J30" s="14"/>
      <c r="K30" s="14"/>
      <c r="L30" s="14"/>
      <c r="M30" s="14"/>
      <c r="AB30"/>
      <c r="AC30"/>
      <c r="AD30"/>
      <c r="AE30"/>
    </row>
    <row r="31" spans="1:31" ht="17.25" x14ac:dyDescent="0.15">
      <c r="A31" s="2" t="s">
        <v>29</v>
      </c>
      <c r="B31" s="2"/>
      <c r="C31" s="2"/>
      <c r="D31" s="2"/>
      <c r="E31" s="2"/>
      <c r="F31" s="21"/>
      <c r="G31" s="22"/>
      <c r="H31" s="22"/>
    </row>
    <row r="32" spans="1:31" ht="14.25" thickBot="1" x14ac:dyDescent="0.2">
      <c r="M32" s="23" t="s">
        <v>30</v>
      </c>
    </row>
    <row r="33" spans="1:13" ht="16.5" customHeight="1" x14ac:dyDescent="0.15">
      <c r="A33" s="135" t="s">
        <v>31</v>
      </c>
      <c r="B33" s="137" t="s">
        <v>32</v>
      </c>
      <c r="C33" s="139" t="s">
        <v>33</v>
      </c>
      <c r="D33" s="139" t="s">
        <v>41</v>
      </c>
      <c r="E33" s="141" t="s">
        <v>8</v>
      </c>
      <c r="F33" s="142"/>
      <c r="G33" s="143"/>
      <c r="H33" s="123" t="s">
        <v>34</v>
      </c>
      <c r="I33" s="124"/>
      <c r="J33" s="147" t="s">
        <v>14</v>
      </c>
      <c r="K33" s="123" t="s">
        <v>16</v>
      </c>
      <c r="L33" s="124"/>
      <c r="M33" s="149" t="s">
        <v>17</v>
      </c>
    </row>
    <row r="34" spans="1:13" ht="16.5" customHeight="1" thickBot="1" x14ac:dyDescent="0.2">
      <c r="A34" s="136"/>
      <c r="B34" s="138"/>
      <c r="C34" s="140"/>
      <c r="D34" s="140"/>
      <c r="E34" s="144"/>
      <c r="F34" s="145"/>
      <c r="G34" s="146"/>
      <c r="H34" s="125"/>
      <c r="I34" s="126"/>
      <c r="J34" s="148"/>
      <c r="K34" s="125"/>
      <c r="L34" s="126"/>
      <c r="M34" s="150"/>
    </row>
    <row r="35" spans="1:13" ht="16.5" customHeight="1" x14ac:dyDescent="0.15">
      <c r="A35" s="24">
        <v>1</v>
      </c>
      <c r="B35" s="25"/>
      <c r="C35" s="26"/>
      <c r="D35" s="41"/>
      <c r="E35" s="118"/>
      <c r="F35" s="119"/>
      <c r="G35" s="120"/>
      <c r="H35" s="121"/>
      <c r="I35" s="122"/>
      <c r="J35" s="27"/>
      <c r="K35" s="127"/>
      <c r="L35" s="128"/>
      <c r="M35" s="47"/>
    </row>
    <row r="36" spans="1:13" ht="16.5" customHeight="1" x14ac:dyDescent="0.15">
      <c r="A36" s="28">
        <v>2</v>
      </c>
      <c r="B36" s="25"/>
      <c r="C36" s="30"/>
      <c r="D36" s="42"/>
      <c r="E36" s="108"/>
      <c r="F36" s="109"/>
      <c r="G36" s="110"/>
      <c r="H36" s="111"/>
      <c r="I36" s="112"/>
      <c r="J36" s="31"/>
      <c r="K36" s="129"/>
      <c r="L36" s="130"/>
      <c r="M36" s="48"/>
    </row>
    <row r="37" spans="1:13" ht="16.5" customHeight="1" x14ac:dyDescent="0.15">
      <c r="A37" s="28">
        <v>3</v>
      </c>
      <c r="B37" s="25"/>
      <c r="C37" s="30"/>
      <c r="D37" s="42"/>
      <c r="E37" s="108"/>
      <c r="F37" s="109"/>
      <c r="G37" s="110"/>
      <c r="H37" s="111"/>
      <c r="I37" s="112"/>
      <c r="J37" s="31"/>
      <c r="K37" s="129"/>
      <c r="L37" s="130"/>
      <c r="M37" s="48"/>
    </row>
    <row r="38" spans="1:13" ht="16.5" customHeight="1" x14ac:dyDescent="0.15">
      <c r="A38" s="28">
        <v>4</v>
      </c>
      <c r="B38" s="25"/>
      <c r="C38" s="30"/>
      <c r="D38" s="42"/>
      <c r="E38" s="108"/>
      <c r="F38" s="109"/>
      <c r="G38" s="110"/>
      <c r="H38" s="111"/>
      <c r="I38" s="112"/>
      <c r="J38" s="31"/>
      <c r="K38" s="129"/>
      <c r="L38" s="130"/>
      <c r="M38" s="48"/>
    </row>
    <row r="39" spans="1:13" ht="16.5" customHeight="1" x14ac:dyDescent="0.15">
      <c r="A39" s="28">
        <v>5</v>
      </c>
      <c r="B39" s="25"/>
      <c r="C39" s="30"/>
      <c r="D39" s="42"/>
      <c r="E39" s="108"/>
      <c r="F39" s="109"/>
      <c r="G39" s="110"/>
      <c r="H39" s="111"/>
      <c r="I39" s="112"/>
      <c r="J39" s="31"/>
      <c r="K39" s="129"/>
      <c r="L39" s="130"/>
      <c r="M39" s="48"/>
    </row>
    <row r="40" spans="1:13" ht="16.5" customHeight="1" x14ac:dyDescent="0.15">
      <c r="A40" s="28">
        <v>6</v>
      </c>
      <c r="B40" s="25"/>
      <c r="C40" s="30"/>
      <c r="D40" s="42"/>
      <c r="E40" s="108"/>
      <c r="F40" s="109"/>
      <c r="G40" s="110"/>
      <c r="H40" s="111"/>
      <c r="I40" s="112"/>
      <c r="J40" s="31"/>
      <c r="K40" s="129"/>
      <c r="L40" s="130"/>
      <c r="M40" s="48"/>
    </row>
    <row r="41" spans="1:13" ht="16.5" customHeight="1" x14ac:dyDescent="0.15">
      <c r="A41" s="28">
        <v>7</v>
      </c>
      <c r="B41" s="25"/>
      <c r="C41" s="30"/>
      <c r="D41" s="42"/>
      <c r="E41" s="108"/>
      <c r="F41" s="109"/>
      <c r="G41" s="110"/>
      <c r="H41" s="111"/>
      <c r="I41" s="112"/>
      <c r="J41" s="31"/>
      <c r="K41" s="129"/>
      <c r="L41" s="130"/>
      <c r="M41" s="48"/>
    </row>
    <row r="42" spans="1:13" ht="16.5" customHeight="1" x14ac:dyDescent="0.15">
      <c r="A42" s="28">
        <v>8</v>
      </c>
      <c r="B42" s="25"/>
      <c r="C42" s="30"/>
      <c r="D42" s="42"/>
      <c r="E42" s="108"/>
      <c r="F42" s="109"/>
      <c r="G42" s="110"/>
      <c r="H42" s="111"/>
      <c r="I42" s="112"/>
      <c r="J42" s="31"/>
      <c r="K42" s="129"/>
      <c r="L42" s="130"/>
      <c r="M42" s="48"/>
    </row>
    <row r="43" spans="1:13" ht="16.5" customHeight="1" x14ac:dyDescent="0.15">
      <c r="A43" s="28">
        <v>9</v>
      </c>
      <c r="B43" s="25"/>
      <c r="C43" s="30"/>
      <c r="D43" s="42"/>
      <c r="E43" s="108"/>
      <c r="F43" s="109"/>
      <c r="G43" s="110"/>
      <c r="H43" s="111"/>
      <c r="I43" s="112"/>
      <c r="J43" s="31"/>
      <c r="K43" s="129"/>
      <c r="L43" s="130"/>
      <c r="M43" s="48"/>
    </row>
    <row r="44" spans="1:13" ht="16.5" customHeight="1" x14ac:dyDescent="0.15">
      <c r="A44" s="28">
        <v>10</v>
      </c>
      <c r="B44" s="25"/>
      <c r="C44" s="30"/>
      <c r="D44" s="42"/>
      <c r="E44" s="108"/>
      <c r="F44" s="109"/>
      <c r="G44" s="110"/>
      <c r="H44" s="111"/>
      <c r="I44" s="112"/>
      <c r="J44" s="31"/>
      <c r="K44" s="129"/>
      <c r="L44" s="130"/>
      <c r="M44" s="48"/>
    </row>
    <row r="45" spans="1:13" ht="16.5" customHeight="1" x14ac:dyDescent="0.15">
      <c r="A45" s="28">
        <v>11</v>
      </c>
      <c r="B45" s="25"/>
      <c r="C45" s="30"/>
      <c r="D45" s="42"/>
      <c r="E45" s="108"/>
      <c r="F45" s="109"/>
      <c r="G45" s="110"/>
      <c r="H45" s="111"/>
      <c r="I45" s="112"/>
      <c r="J45" s="31"/>
      <c r="K45" s="129"/>
      <c r="L45" s="130"/>
      <c r="M45" s="48"/>
    </row>
    <row r="46" spans="1:13" ht="17.25" customHeight="1" x14ac:dyDescent="0.15">
      <c r="A46" s="28">
        <v>12</v>
      </c>
      <c r="B46" s="25"/>
      <c r="C46" s="30"/>
      <c r="D46" s="42"/>
      <c r="E46" s="108"/>
      <c r="F46" s="109"/>
      <c r="G46" s="110"/>
      <c r="H46" s="111"/>
      <c r="I46" s="112"/>
      <c r="J46" s="31"/>
      <c r="K46" s="129"/>
      <c r="L46" s="130"/>
      <c r="M46" s="48"/>
    </row>
    <row r="47" spans="1:13" ht="16.5" customHeight="1" x14ac:dyDescent="0.15">
      <c r="A47" s="28">
        <v>13</v>
      </c>
      <c r="B47" s="25"/>
      <c r="C47" s="30"/>
      <c r="D47" s="42"/>
      <c r="E47" s="108"/>
      <c r="F47" s="109"/>
      <c r="G47" s="110"/>
      <c r="H47" s="111"/>
      <c r="I47" s="112"/>
      <c r="J47" s="31"/>
      <c r="K47" s="129"/>
      <c r="L47" s="130"/>
      <c r="M47" s="48"/>
    </row>
    <row r="48" spans="1:13" ht="16.5" customHeight="1" x14ac:dyDescent="0.15">
      <c r="A48" s="28">
        <v>14</v>
      </c>
      <c r="B48" s="25"/>
      <c r="C48" s="30"/>
      <c r="D48" s="42"/>
      <c r="E48" s="108"/>
      <c r="F48" s="109"/>
      <c r="G48" s="110"/>
      <c r="H48" s="111"/>
      <c r="I48" s="112"/>
      <c r="J48" s="31"/>
      <c r="K48" s="129"/>
      <c r="L48" s="130"/>
      <c r="M48" s="48"/>
    </row>
    <row r="49" spans="1:16" ht="16.5" customHeight="1" x14ac:dyDescent="0.15">
      <c r="A49" s="28">
        <v>15</v>
      </c>
      <c r="B49" s="25"/>
      <c r="C49" s="30"/>
      <c r="D49" s="42"/>
      <c r="E49" s="108"/>
      <c r="F49" s="109"/>
      <c r="G49" s="110"/>
      <c r="H49" s="111"/>
      <c r="I49" s="112"/>
      <c r="J49" s="31"/>
      <c r="K49" s="129"/>
      <c r="L49" s="130"/>
      <c r="M49" s="48"/>
    </row>
    <row r="50" spans="1:16" ht="16.5" customHeight="1" x14ac:dyDescent="0.15">
      <c r="A50" s="28">
        <v>16</v>
      </c>
      <c r="B50" s="25"/>
      <c r="C50" s="30"/>
      <c r="D50" s="42"/>
      <c r="E50" s="108"/>
      <c r="F50" s="109"/>
      <c r="G50" s="110"/>
      <c r="H50" s="111"/>
      <c r="I50" s="112"/>
      <c r="J50" s="31"/>
      <c r="K50" s="129"/>
      <c r="L50" s="130"/>
      <c r="M50" s="48"/>
    </row>
    <row r="51" spans="1:16" ht="16.5" customHeight="1" x14ac:dyDescent="0.15">
      <c r="A51" s="28">
        <v>17</v>
      </c>
      <c r="B51" s="25"/>
      <c r="C51" s="30"/>
      <c r="D51" s="42"/>
      <c r="E51" s="108"/>
      <c r="F51" s="109"/>
      <c r="G51" s="110"/>
      <c r="H51" s="111"/>
      <c r="I51" s="112"/>
      <c r="J51" s="31"/>
      <c r="K51" s="129"/>
      <c r="L51" s="130"/>
      <c r="M51" s="48"/>
    </row>
    <row r="52" spans="1:16" ht="16.5" customHeight="1" x14ac:dyDescent="0.15">
      <c r="A52" s="28">
        <v>18</v>
      </c>
      <c r="B52" s="25"/>
      <c r="C52" s="30"/>
      <c r="D52" s="42"/>
      <c r="E52" s="108"/>
      <c r="F52" s="109"/>
      <c r="G52" s="110"/>
      <c r="H52" s="111"/>
      <c r="I52" s="112"/>
      <c r="J52" s="31"/>
      <c r="K52" s="129"/>
      <c r="L52" s="130"/>
      <c r="M52" s="48"/>
    </row>
    <row r="53" spans="1:16" ht="16.5" customHeight="1" x14ac:dyDescent="0.15">
      <c r="A53" s="28">
        <v>19</v>
      </c>
      <c r="B53" s="25"/>
      <c r="C53" s="30"/>
      <c r="D53" s="42"/>
      <c r="E53" s="108"/>
      <c r="F53" s="109"/>
      <c r="G53" s="110"/>
      <c r="H53" s="111"/>
      <c r="I53" s="112"/>
      <c r="J53" s="31"/>
      <c r="K53" s="129"/>
      <c r="L53" s="130"/>
      <c r="M53" s="48"/>
    </row>
    <row r="54" spans="1:16" ht="16.5" customHeight="1" x14ac:dyDescent="0.15">
      <c r="A54" s="28">
        <v>20</v>
      </c>
      <c r="B54" s="25"/>
      <c r="C54" s="30"/>
      <c r="D54" s="42"/>
      <c r="E54" s="108"/>
      <c r="F54" s="109"/>
      <c r="G54" s="110"/>
      <c r="H54" s="111"/>
      <c r="I54" s="112"/>
      <c r="J54" s="31"/>
      <c r="K54" s="129"/>
      <c r="L54" s="130"/>
      <c r="M54" s="48"/>
    </row>
    <row r="55" spans="1:16" ht="16.5" customHeight="1" x14ac:dyDescent="0.15">
      <c r="A55" s="28">
        <v>21</v>
      </c>
      <c r="B55" s="25"/>
      <c r="C55" s="30"/>
      <c r="D55" s="42"/>
      <c r="E55" s="108"/>
      <c r="F55" s="109"/>
      <c r="G55" s="110"/>
      <c r="H55" s="111"/>
      <c r="I55" s="112"/>
      <c r="J55" s="31"/>
      <c r="K55" s="129"/>
      <c r="L55" s="130"/>
      <c r="M55" s="48"/>
    </row>
    <row r="56" spans="1:16" ht="16.5" customHeight="1" x14ac:dyDescent="0.15">
      <c r="A56" s="28">
        <v>22</v>
      </c>
      <c r="B56" s="25"/>
      <c r="C56" s="30"/>
      <c r="D56" s="42"/>
      <c r="E56" s="108"/>
      <c r="F56" s="109"/>
      <c r="G56" s="110"/>
      <c r="H56" s="111"/>
      <c r="I56" s="112"/>
      <c r="J56" s="31"/>
      <c r="K56" s="129"/>
      <c r="L56" s="130"/>
      <c r="M56" s="48"/>
    </row>
    <row r="57" spans="1:16" ht="16.5" customHeight="1" x14ac:dyDescent="0.15">
      <c r="A57" s="28">
        <v>23</v>
      </c>
      <c r="B57" s="25"/>
      <c r="C57" s="30"/>
      <c r="D57" s="42"/>
      <c r="E57" s="108"/>
      <c r="F57" s="109"/>
      <c r="G57" s="110"/>
      <c r="H57" s="111"/>
      <c r="I57" s="112"/>
      <c r="J57" s="31"/>
      <c r="K57" s="129"/>
      <c r="L57" s="130"/>
      <c r="M57" s="48"/>
    </row>
    <row r="58" spans="1:16" ht="16.5" customHeight="1" x14ac:dyDescent="0.15">
      <c r="A58" s="28">
        <v>24</v>
      </c>
      <c r="B58" s="25"/>
      <c r="C58" s="30"/>
      <c r="D58" s="42"/>
      <c r="E58" s="108"/>
      <c r="F58" s="109"/>
      <c r="G58" s="110"/>
      <c r="H58" s="111"/>
      <c r="I58" s="112"/>
      <c r="J58" s="31"/>
      <c r="K58" s="129"/>
      <c r="L58" s="130"/>
      <c r="M58" s="48"/>
    </row>
    <row r="59" spans="1:16" ht="16.5" customHeight="1" x14ac:dyDescent="0.15">
      <c r="A59" s="28">
        <v>25</v>
      </c>
      <c r="B59" s="25"/>
      <c r="C59" s="30"/>
      <c r="D59" s="42"/>
      <c r="E59" s="108"/>
      <c r="F59" s="109"/>
      <c r="G59" s="110"/>
      <c r="H59" s="111"/>
      <c r="I59" s="112"/>
      <c r="J59" s="31"/>
      <c r="K59" s="129"/>
      <c r="L59" s="130"/>
      <c r="M59" s="48"/>
    </row>
    <row r="60" spans="1:16" ht="16.5" customHeight="1" x14ac:dyDescent="0.15">
      <c r="A60" s="28">
        <v>26</v>
      </c>
      <c r="B60" s="25"/>
      <c r="C60" s="30"/>
      <c r="D60" s="42"/>
      <c r="E60" s="108"/>
      <c r="F60" s="109"/>
      <c r="G60" s="110"/>
      <c r="H60" s="111"/>
      <c r="I60" s="112"/>
      <c r="J60" s="31"/>
      <c r="K60" s="129"/>
      <c r="L60" s="130"/>
      <c r="M60" s="48"/>
    </row>
    <row r="61" spans="1:16" ht="16.5" customHeight="1" x14ac:dyDescent="0.15">
      <c r="A61" s="28">
        <v>27</v>
      </c>
      <c r="B61" s="25"/>
      <c r="C61" s="30"/>
      <c r="D61" s="42"/>
      <c r="E61" s="108"/>
      <c r="F61" s="109"/>
      <c r="G61" s="110"/>
      <c r="H61" s="111"/>
      <c r="I61" s="112"/>
      <c r="J61" s="31"/>
      <c r="K61" s="129"/>
      <c r="L61" s="130"/>
      <c r="M61" s="48"/>
    </row>
    <row r="62" spans="1:16" ht="16.5" customHeight="1" x14ac:dyDescent="0.15">
      <c r="A62" s="28">
        <v>28</v>
      </c>
      <c r="B62" s="25"/>
      <c r="C62" s="30"/>
      <c r="D62" s="42"/>
      <c r="E62" s="108"/>
      <c r="F62" s="109"/>
      <c r="G62" s="110"/>
      <c r="H62" s="111"/>
      <c r="I62" s="112"/>
      <c r="J62" s="31"/>
      <c r="K62" s="129"/>
      <c r="L62" s="130"/>
      <c r="M62" s="48"/>
    </row>
    <row r="63" spans="1:16" ht="16.5" customHeight="1" x14ac:dyDescent="0.15">
      <c r="A63" s="28">
        <v>29</v>
      </c>
      <c r="B63" s="25"/>
      <c r="C63" s="30"/>
      <c r="D63" s="42"/>
      <c r="E63" s="108"/>
      <c r="F63" s="109"/>
      <c r="G63" s="110"/>
      <c r="H63" s="111"/>
      <c r="I63" s="112"/>
      <c r="J63" s="31"/>
      <c r="K63" s="129"/>
      <c r="L63" s="130"/>
      <c r="M63" s="48"/>
    </row>
    <row r="64" spans="1:16" ht="17.25" customHeight="1" x14ac:dyDescent="0.15">
      <c r="A64" s="28">
        <v>30</v>
      </c>
      <c r="B64" s="29"/>
      <c r="C64" s="30"/>
      <c r="D64" s="42"/>
      <c r="E64" s="108"/>
      <c r="F64" s="109"/>
      <c r="G64" s="110"/>
      <c r="H64" s="111"/>
      <c r="I64" s="112"/>
      <c r="J64" s="31"/>
      <c r="K64" s="129"/>
      <c r="L64" s="130"/>
      <c r="M64" s="48"/>
      <c r="P64" s="32"/>
    </row>
    <row r="65" spans="1:16" ht="17.25" customHeight="1" x14ac:dyDescent="0.15">
      <c r="A65" s="28">
        <v>31</v>
      </c>
      <c r="B65" s="29"/>
      <c r="C65" s="30"/>
      <c r="D65" s="42"/>
      <c r="E65" s="108"/>
      <c r="F65" s="109"/>
      <c r="G65" s="110"/>
      <c r="H65" s="111"/>
      <c r="I65" s="112"/>
      <c r="J65" s="31"/>
      <c r="K65" s="129"/>
      <c r="L65" s="130"/>
      <c r="M65" s="48"/>
      <c r="P65" s="32"/>
    </row>
    <row r="66" spans="1:16" ht="16.5" customHeight="1" x14ac:dyDescent="0.15">
      <c r="A66" s="28">
        <v>32</v>
      </c>
      <c r="B66" s="29"/>
      <c r="C66" s="30"/>
      <c r="D66" s="42"/>
      <c r="E66" s="108"/>
      <c r="F66" s="109"/>
      <c r="G66" s="110"/>
      <c r="H66" s="111"/>
      <c r="I66" s="112"/>
      <c r="J66" s="31"/>
      <c r="K66" s="129"/>
      <c r="L66" s="130"/>
      <c r="M66" s="48"/>
      <c r="P66" s="33"/>
    </row>
    <row r="67" spans="1:16" ht="16.5" customHeight="1" thickBot="1" x14ac:dyDescent="0.2">
      <c r="A67" s="34">
        <v>33</v>
      </c>
      <c r="B67" s="35"/>
      <c r="C67" s="36"/>
      <c r="D67" s="43"/>
      <c r="E67" s="113"/>
      <c r="F67" s="114"/>
      <c r="G67" s="115"/>
      <c r="H67" s="116"/>
      <c r="I67" s="117"/>
      <c r="J67" s="37"/>
      <c r="K67" s="201"/>
      <c r="L67" s="202"/>
      <c r="M67" s="49"/>
    </row>
    <row r="68" spans="1:16" ht="16.5" customHeight="1" x14ac:dyDescent="0.15">
      <c r="A68" s="154" t="s">
        <v>49</v>
      </c>
      <c r="B68" s="154"/>
      <c r="C68" s="154"/>
      <c r="D68" s="154"/>
      <c r="E68" s="154"/>
      <c r="F68" s="154"/>
      <c r="G68" s="155"/>
      <c r="H68" s="197" t="s">
        <v>35</v>
      </c>
      <c r="I68" s="198"/>
      <c r="J68" s="198"/>
      <c r="K68" s="158" t="str">
        <f>IF(K35="","",SUM(K35:L67))</f>
        <v/>
      </c>
      <c r="L68" s="159"/>
      <c r="M68" s="160"/>
    </row>
    <row r="69" spans="1:16" ht="16.5" customHeight="1" x14ac:dyDescent="0.15">
      <c r="A69" s="156"/>
      <c r="B69" s="156"/>
      <c r="C69" s="156"/>
      <c r="D69" s="156"/>
      <c r="E69" s="156"/>
      <c r="F69" s="156"/>
      <c r="G69" s="157"/>
      <c r="H69" s="199" t="s">
        <v>39</v>
      </c>
      <c r="I69" s="200"/>
      <c r="J69" s="200"/>
      <c r="K69" s="161" t="str">
        <f>IF(K35="","",K68*0.1)</f>
        <v/>
      </c>
      <c r="L69" s="162"/>
      <c r="M69" s="163"/>
    </row>
    <row r="70" spans="1:16" ht="16.5" customHeight="1" thickBot="1" x14ac:dyDescent="0.2">
      <c r="A70" s="156"/>
      <c r="B70" s="156"/>
      <c r="C70" s="156"/>
      <c r="D70" s="156"/>
      <c r="E70" s="156"/>
      <c r="F70" s="156"/>
      <c r="G70" s="157"/>
      <c r="H70" s="195" t="s">
        <v>36</v>
      </c>
      <c r="I70" s="196"/>
      <c r="J70" s="196"/>
      <c r="K70" s="164" t="str">
        <f>IF(K35="","",SUM(K68:M69))</f>
        <v/>
      </c>
      <c r="L70" s="165"/>
      <c r="M70" s="166"/>
    </row>
  </sheetData>
  <sheetProtection algorithmName="SHA-512" hashValue="Il1TP3Mxeq6YCaE1iCMI7jzZpZS7c8xnDCapOGeCR+4Ip4NySZwiLuEByEgt4X1trItjW0ug/izLQ9JwYAQ9yw==" saltValue="yqiHrO+ZQorUNmjIPZ7hsA==" spinCount="100000" sheet="1" objects="1" scenarios="1"/>
  <dataConsolidate/>
  <mergeCells count="141">
    <mergeCell ref="K49:L49"/>
    <mergeCell ref="K50:L50"/>
    <mergeCell ref="K51:L51"/>
    <mergeCell ref="K52:L52"/>
    <mergeCell ref="K43:L43"/>
    <mergeCell ref="K44:L44"/>
    <mergeCell ref="K45:L45"/>
    <mergeCell ref="K46:L46"/>
    <mergeCell ref="K47:L47"/>
    <mergeCell ref="K38:L38"/>
    <mergeCell ref="K39:L39"/>
    <mergeCell ref="K40:L40"/>
    <mergeCell ref="K41:L41"/>
    <mergeCell ref="K42:L42"/>
    <mergeCell ref="H70:J70"/>
    <mergeCell ref="H68:J68"/>
    <mergeCell ref="H69:J69"/>
    <mergeCell ref="K67:L67"/>
    <mergeCell ref="K63:L63"/>
    <mergeCell ref="K64:L64"/>
    <mergeCell ref="K65:L65"/>
    <mergeCell ref="K66:L66"/>
    <mergeCell ref="K58:L58"/>
    <mergeCell ref="K59:L59"/>
    <mergeCell ref="K60:L60"/>
    <mergeCell ref="K61:L61"/>
    <mergeCell ref="K62:L62"/>
    <mergeCell ref="K53:L53"/>
    <mergeCell ref="K54:L54"/>
    <mergeCell ref="K55:L55"/>
    <mergeCell ref="K56:L56"/>
    <mergeCell ref="K57:L57"/>
    <mergeCell ref="K48:L48"/>
    <mergeCell ref="A68:G70"/>
    <mergeCell ref="K68:M68"/>
    <mergeCell ref="K69:M69"/>
    <mergeCell ref="K70:M70"/>
    <mergeCell ref="A1:C2"/>
    <mergeCell ref="A3:C4"/>
    <mergeCell ref="A7:C8"/>
    <mergeCell ref="D1:M2"/>
    <mergeCell ref="D3:M4"/>
    <mergeCell ref="D7:M8"/>
    <mergeCell ref="A5:C6"/>
    <mergeCell ref="D5:M6"/>
    <mergeCell ref="A9:C10"/>
    <mergeCell ref="A11:C12"/>
    <mergeCell ref="A13:C14"/>
    <mergeCell ref="D9:M10"/>
    <mergeCell ref="D11:M12"/>
    <mergeCell ref="D13:M14"/>
    <mergeCell ref="A15:C16"/>
    <mergeCell ref="A22:B22"/>
    <mergeCell ref="D15:M16"/>
    <mergeCell ref="A23:E24"/>
    <mergeCell ref="H25:M26"/>
    <mergeCell ref="H22:M23"/>
    <mergeCell ref="L17:M17"/>
    <mergeCell ref="L18:M18"/>
    <mergeCell ref="A28:C29"/>
    <mergeCell ref="A33:A34"/>
    <mergeCell ref="B33:B34"/>
    <mergeCell ref="C33:C34"/>
    <mergeCell ref="E33:G34"/>
    <mergeCell ref="H33:I34"/>
    <mergeCell ref="J33:J34"/>
    <mergeCell ref="M33:M34"/>
    <mergeCell ref="D28:F29"/>
    <mergeCell ref="D33:D34"/>
    <mergeCell ref="H27:I27"/>
    <mergeCell ref="H28:I28"/>
    <mergeCell ref="E35:G35"/>
    <mergeCell ref="H35:I35"/>
    <mergeCell ref="E37:G37"/>
    <mergeCell ref="H37:I37"/>
    <mergeCell ref="E36:G36"/>
    <mergeCell ref="H36:I36"/>
    <mergeCell ref="K33:L34"/>
    <mergeCell ref="K35:L35"/>
    <mergeCell ref="K36:L36"/>
    <mergeCell ref="K37:L37"/>
    <mergeCell ref="E38:G38"/>
    <mergeCell ref="H38:I38"/>
    <mergeCell ref="E39:G39"/>
    <mergeCell ref="H39:I39"/>
    <mergeCell ref="E40:G40"/>
    <mergeCell ref="H40:I40"/>
    <mergeCell ref="E41:G41"/>
    <mergeCell ref="H41:I41"/>
    <mergeCell ref="E42:G42"/>
    <mergeCell ref="H42:I42"/>
    <mergeCell ref="E43:G43"/>
    <mergeCell ref="H43:I43"/>
    <mergeCell ref="E44:G44"/>
    <mergeCell ref="H44:I44"/>
    <mergeCell ref="E45:G45"/>
    <mergeCell ref="H45:I45"/>
    <mergeCell ref="E46:G46"/>
    <mergeCell ref="H46:I46"/>
    <mergeCell ref="E47:G47"/>
    <mergeCell ref="H47:I47"/>
    <mergeCell ref="E48:G48"/>
    <mergeCell ref="H48:I48"/>
    <mergeCell ref="E49:G49"/>
    <mergeCell ref="H49:I49"/>
    <mergeCell ref="E50:G50"/>
    <mergeCell ref="H50:I50"/>
    <mergeCell ref="E51:G51"/>
    <mergeCell ref="H51:I51"/>
    <mergeCell ref="E52:G52"/>
    <mergeCell ref="H52:I52"/>
    <mergeCell ref="E53:G53"/>
    <mergeCell ref="H53:I53"/>
    <mergeCell ref="E54:G54"/>
    <mergeCell ref="H54:I54"/>
    <mergeCell ref="E55:G55"/>
    <mergeCell ref="H55:I55"/>
    <mergeCell ref="E56:G56"/>
    <mergeCell ref="H56:I56"/>
    <mergeCell ref="E57:G57"/>
    <mergeCell ref="H57:I57"/>
    <mergeCell ref="E58:G58"/>
    <mergeCell ref="H58:I58"/>
    <mergeCell ref="E59:G59"/>
    <mergeCell ref="H59:I59"/>
    <mergeCell ref="E60:G60"/>
    <mergeCell ref="H60:I60"/>
    <mergeCell ref="E61:G61"/>
    <mergeCell ref="H61:I61"/>
    <mergeCell ref="E62:G62"/>
    <mergeCell ref="H62:I62"/>
    <mergeCell ref="E63:G63"/>
    <mergeCell ref="H63:I63"/>
    <mergeCell ref="E65:G65"/>
    <mergeCell ref="H65:I65"/>
    <mergeCell ref="E66:G66"/>
    <mergeCell ref="H66:I66"/>
    <mergeCell ref="E67:G67"/>
    <mergeCell ref="H67:I67"/>
    <mergeCell ref="E64:G64"/>
    <mergeCell ref="H64:I64"/>
  </mergeCells>
  <phoneticPr fontId="4"/>
  <dataValidations count="2">
    <dataValidation type="list" allowBlank="1" showInputMessage="1" showErrorMessage="1" sqref="C35:C67" xr:uid="{00000000-0002-0000-0000-000000000000}">
      <formula1>$AD$1:$AD$2</formula1>
    </dataValidation>
    <dataValidation type="list" allowBlank="1" showInputMessage="1" showErrorMessage="1" sqref="B35:B67" xr:uid="{00000000-0002-0000-0000-000001000000}">
      <formula1>$AC$1:$AC$11</formula1>
    </dataValidation>
  </dataValidations>
  <pageMargins left="0.59055118110236227" right="0" top="0.35433070866141736" bottom="0.3149606299212598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123"/>
  <sheetViews>
    <sheetView zoomScaleNormal="100" zoomScaleSheetLayoutView="100" workbookViewId="0">
      <selection activeCell="M35" sqref="M35"/>
    </sheetView>
  </sheetViews>
  <sheetFormatPr defaultRowHeight="13.5" x14ac:dyDescent="0.15"/>
  <cols>
    <col min="1" max="1" width="4.5" style="1" customWidth="1"/>
    <col min="2" max="2" width="9.125" style="1" customWidth="1"/>
    <col min="3" max="3" width="6" style="1" customWidth="1"/>
    <col min="4" max="4" width="10.625" style="1" customWidth="1"/>
    <col min="5" max="5" width="9" style="1"/>
    <col min="6" max="6" width="9.5" style="1" customWidth="1"/>
    <col min="7" max="7" width="9" style="1"/>
    <col min="8" max="9" width="4" style="1" customWidth="1"/>
    <col min="10" max="10" width="7.5" style="1" customWidth="1"/>
    <col min="11" max="12" width="6" style="1" customWidth="1"/>
    <col min="13" max="13" width="12.5" style="1" customWidth="1"/>
    <col min="14" max="27" width="9" style="1"/>
    <col min="28" max="28" width="9" customWidth="1"/>
    <col min="29" max="30" width="9" hidden="1" customWidth="1"/>
    <col min="31" max="31" width="9" customWidth="1"/>
    <col min="32" max="16384" width="9" style="1"/>
  </cols>
  <sheetData>
    <row r="1" spans="1:30" customFormat="1" ht="16.5" customHeight="1" x14ac:dyDescent="0.15">
      <c r="A1" s="167" t="s">
        <v>0</v>
      </c>
      <c r="B1" s="168"/>
      <c r="C1" s="169"/>
      <c r="D1" s="173" t="s">
        <v>38</v>
      </c>
      <c r="E1" s="174"/>
      <c r="F1" s="174"/>
      <c r="G1" s="174"/>
      <c r="H1" s="174"/>
      <c r="I1" s="174"/>
      <c r="J1" s="174"/>
      <c r="K1" s="174"/>
      <c r="L1" s="174"/>
      <c r="M1" s="175"/>
      <c r="AC1" t="s">
        <v>1</v>
      </c>
      <c r="AD1" t="s">
        <v>2</v>
      </c>
    </row>
    <row r="2" spans="1:30" customFormat="1" ht="16.5" customHeight="1" thickBot="1" x14ac:dyDescent="0.2">
      <c r="A2" s="170"/>
      <c r="B2" s="171"/>
      <c r="C2" s="172"/>
      <c r="D2" s="176"/>
      <c r="E2" s="177"/>
      <c r="F2" s="177"/>
      <c r="G2" s="177"/>
      <c r="H2" s="177"/>
      <c r="I2" s="177"/>
      <c r="J2" s="177"/>
      <c r="K2" s="177"/>
      <c r="L2" s="177"/>
      <c r="M2" s="178"/>
      <c r="AC2" t="s">
        <v>3</v>
      </c>
      <c r="AD2" t="s">
        <v>4</v>
      </c>
    </row>
    <row r="3" spans="1:30" customFormat="1" ht="16.5" customHeight="1" x14ac:dyDescent="0.15">
      <c r="A3" s="167" t="s">
        <v>5</v>
      </c>
      <c r="B3" s="168"/>
      <c r="C3" s="169"/>
      <c r="D3" s="173" t="s">
        <v>37</v>
      </c>
      <c r="E3" s="174"/>
      <c r="F3" s="174"/>
      <c r="G3" s="174"/>
      <c r="H3" s="174"/>
      <c r="I3" s="174"/>
      <c r="J3" s="174"/>
      <c r="K3" s="174"/>
      <c r="L3" s="174"/>
      <c r="M3" s="175"/>
      <c r="AC3" t="s">
        <v>6</v>
      </c>
    </row>
    <row r="4" spans="1:30" customFormat="1" ht="16.5" customHeight="1" thickBot="1" x14ac:dyDescent="0.2">
      <c r="A4" s="170"/>
      <c r="B4" s="171"/>
      <c r="C4" s="172"/>
      <c r="D4" s="176"/>
      <c r="E4" s="177"/>
      <c r="F4" s="177"/>
      <c r="G4" s="177"/>
      <c r="H4" s="177"/>
      <c r="I4" s="177"/>
      <c r="J4" s="177"/>
      <c r="K4" s="177"/>
      <c r="L4" s="177"/>
      <c r="M4" s="178"/>
      <c r="AC4" t="s">
        <v>7</v>
      </c>
    </row>
    <row r="5" spans="1:30" customFormat="1" ht="16.5" customHeight="1" x14ac:dyDescent="0.15">
      <c r="A5" s="167" t="s">
        <v>42</v>
      </c>
      <c r="B5" s="168"/>
      <c r="C5" s="169"/>
      <c r="D5" s="179" t="s">
        <v>50</v>
      </c>
      <c r="E5" s="180"/>
      <c r="F5" s="180"/>
      <c r="G5" s="180"/>
      <c r="H5" s="180"/>
      <c r="I5" s="180"/>
      <c r="J5" s="180"/>
      <c r="K5" s="180"/>
      <c r="L5" s="180"/>
      <c r="M5" s="181"/>
      <c r="AC5" t="s">
        <v>9</v>
      </c>
    </row>
    <row r="6" spans="1:30" customFormat="1" ht="16.5" customHeight="1" thickBot="1" x14ac:dyDescent="0.2">
      <c r="A6" s="170"/>
      <c r="B6" s="171"/>
      <c r="C6" s="172"/>
      <c r="D6" s="182"/>
      <c r="E6" s="183"/>
      <c r="F6" s="183"/>
      <c r="G6" s="183"/>
      <c r="H6" s="183"/>
      <c r="I6" s="183"/>
      <c r="J6" s="183"/>
      <c r="K6" s="183"/>
      <c r="L6" s="183"/>
      <c r="M6" s="184"/>
      <c r="AC6" t="s">
        <v>10</v>
      </c>
    </row>
    <row r="7" spans="1:30" customFormat="1" ht="16.5" customHeight="1" x14ac:dyDescent="0.15">
      <c r="A7" s="167" t="s">
        <v>8</v>
      </c>
      <c r="B7" s="168"/>
      <c r="C7" s="169"/>
      <c r="D7" s="173" t="s">
        <v>51</v>
      </c>
      <c r="E7" s="174"/>
      <c r="F7" s="174"/>
      <c r="G7" s="174"/>
      <c r="H7" s="174"/>
      <c r="I7" s="174"/>
      <c r="J7" s="174"/>
      <c r="K7" s="174"/>
      <c r="L7" s="174"/>
      <c r="M7" s="175"/>
      <c r="AC7" t="s">
        <v>9</v>
      </c>
    </row>
    <row r="8" spans="1:30" customFormat="1" ht="16.5" customHeight="1" thickBot="1" x14ac:dyDescent="0.2">
      <c r="A8" s="170"/>
      <c r="B8" s="171"/>
      <c r="C8" s="172"/>
      <c r="D8" s="176"/>
      <c r="E8" s="177"/>
      <c r="F8" s="177"/>
      <c r="G8" s="177"/>
      <c r="H8" s="177"/>
      <c r="I8" s="177"/>
      <c r="J8" s="177"/>
      <c r="K8" s="177"/>
      <c r="L8" s="177"/>
      <c r="M8" s="178"/>
      <c r="AC8" t="s">
        <v>10</v>
      </c>
    </row>
    <row r="9" spans="1:30" customFormat="1" ht="16.5" customHeight="1" x14ac:dyDescent="0.15">
      <c r="A9" s="185" t="s">
        <v>11</v>
      </c>
      <c r="B9" s="186"/>
      <c r="C9" s="187"/>
      <c r="D9" s="179" t="s">
        <v>40</v>
      </c>
      <c r="E9" s="180"/>
      <c r="F9" s="180"/>
      <c r="G9" s="180"/>
      <c r="H9" s="180"/>
      <c r="I9" s="180"/>
      <c r="J9" s="180"/>
      <c r="K9" s="180"/>
      <c r="L9" s="180"/>
      <c r="M9" s="181"/>
      <c r="AC9" t="s">
        <v>12</v>
      </c>
    </row>
    <row r="10" spans="1:30" customFormat="1" ht="16.5" customHeight="1" thickBot="1" x14ac:dyDescent="0.2">
      <c r="A10" s="188"/>
      <c r="B10" s="189"/>
      <c r="C10" s="190"/>
      <c r="D10" s="182"/>
      <c r="E10" s="183"/>
      <c r="F10" s="183"/>
      <c r="G10" s="183"/>
      <c r="H10" s="183"/>
      <c r="I10" s="183"/>
      <c r="J10" s="183"/>
      <c r="K10" s="183"/>
      <c r="L10" s="183"/>
      <c r="M10" s="184"/>
      <c r="AC10" t="s">
        <v>13</v>
      </c>
    </row>
    <row r="11" spans="1:30" customFormat="1" ht="16.5" customHeight="1" x14ac:dyDescent="0.15">
      <c r="A11" s="185" t="s">
        <v>14</v>
      </c>
      <c r="B11" s="186"/>
      <c r="C11" s="187"/>
      <c r="D11" s="173" t="s">
        <v>43</v>
      </c>
      <c r="E11" s="174"/>
      <c r="F11" s="174"/>
      <c r="G11" s="174"/>
      <c r="H11" s="174"/>
      <c r="I11" s="174"/>
      <c r="J11" s="174"/>
      <c r="K11" s="174"/>
      <c r="L11" s="174"/>
      <c r="M11" s="175"/>
      <c r="AC11" t="s">
        <v>15</v>
      </c>
    </row>
    <row r="12" spans="1:30" customFormat="1" ht="16.5" customHeight="1" thickBot="1" x14ac:dyDescent="0.2">
      <c r="A12" s="188"/>
      <c r="B12" s="189"/>
      <c r="C12" s="190"/>
      <c r="D12" s="176"/>
      <c r="E12" s="177"/>
      <c r="F12" s="177"/>
      <c r="G12" s="177"/>
      <c r="H12" s="177"/>
      <c r="I12" s="177"/>
      <c r="J12" s="177"/>
      <c r="K12" s="177"/>
      <c r="L12" s="177"/>
      <c r="M12" s="178"/>
    </row>
    <row r="13" spans="1:30" customFormat="1" ht="17.25" customHeight="1" x14ac:dyDescent="0.15">
      <c r="A13" s="185" t="s">
        <v>16</v>
      </c>
      <c r="B13" s="186"/>
      <c r="C13" s="187"/>
      <c r="D13" s="173" t="s">
        <v>54</v>
      </c>
      <c r="E13" s="174"/>
      <c r="F13" s="174"/>
      <c r="G13" s="174"/>
      <c r="H13" s="174"/>
      <c r="I13" s="174"/>
      <c r="J13" s="174"/>
      <c r="K13" s="174"/>
      <c r="L13" s="174"/>
      <c r="M13" s="175"/>
    </row>
    <row r="14" spans="1:30" customFormat="1" ht="16.5" customHeight="1" thickBot="1" x14ac:dyDescent="0.2">
      <c r="A14" s="188"/>
      <c r="B14" s="189"/>
      <c r="C14" s="190"/>
      <c r="D14" s="203"/>
      <c r="E14" s="204"/>
      <c r="F14" s="204"/>
      <c r="G14" s="204"/>
      <c r="H14" s="204"/>
      <c r="I14" s="204"/>
      <c r="J14" s="204"/>
      <c r="K14" s="204"/>
      <c r="L14" s="204"/>
      <c r="M14" s="205"/>
    </row>
    <row r="15" spans="1:30" customFormat="1" ht="16.5" customHeight="1" x14ac:dyDescent="0.15">
      <c r="A15" s="185" t="s">
        <v>17</v>
      </c>
      <c r="B15" s="186"/>
      <c r="C15" s="186"/>
      <c r="D15" s="179" t="s">
        <v>52</v>
      </c>
      <c r="E15" s="180"/>
      <c r="F15" s="180"/>
      <c r="G15" s="180"/>
      <c r="H15" s="180"/>
      <c r="I15" s="180"/>
      <c r="J15" s="180"/>
      <c r="K15" s="180"/>
      <c r="L15" s="180"/>
      <c r="M15" s="181"/>
    </row>
    <row r="16" spans="1:30" customFormat="1" ht="16.5" customHeight="1" thickBot="1" x14ac:dyDescent="0.2">
      <c r="A16" s="188"/>
      <c r="B16" s="189"/>
      <c r="C16" s="189"/>
      <c r="D16" s="182"/>
      <c r="E16" s="183"/>
      <c r="F16" s="183"/>
      <c r="G16" s="183"/>
      <c r="H16" s="183"/>
      <c r="I16" s="183"/>
      <c r="J16" s="183"/>
      <c r="K16" s="183"/>
      <c r="L16" s="183"/>
      <c r="M16" s="184"/>
    </row>
    <row r="17" spans="1:31" customFormat="1" ht="14.25" customHeight="1" x14ac:dyDescent="0.15">
      <c r="A17" s="1"/>
      <c r="B17" s="1"/>
      <c r="C17" s="1"/>
      <c r="D17" s="1"/>
      <c r="E17" s="1"/>
      <c r="F17" s="1"/>
      <c r="G17" s="1"/>
      <c r="H17" s="1"/>
      <c r="I17" s="1"/>
      <c r="J17" s="46"/>
      <c r="K17" s="45" t="s">
        <v>18</v>
      </c>
      <c r="L17" s="131"/>
      <c r="M17" s="131"/>
      <c r="N17" s="1"/>
      <c r="O17" s="1"/>
      <c r="P17" s="1"/>
      <c r="Q17" s="1"/>
      <c r="R17" s="1"/>
      <c r="S17" s="1"/>
      <c r="T17" s="1"/>
      <c r="U17" s="1"/>
      <c r="V17" s="1"/>
      <c r="W17" s="1"/>
      <c r="X17" s="1"/>
      <c r="Y17" s="1"/>
      <c r="Z17" s="1"/>
      <c r="AA17" s="1"/>
    </row>
    <row r="18" spans="1:31" customFormat="1" ht="21.75" thickBot="1" x14ac:dyDescent="0.2">
      <c r="A18" s="3"/>
      <c r="B18" s="3"/>
      <c r="C18" s="4"/>
      <c r="D18" s="4"/>
      <c r="E18" s="5" t="s">
        <v>53</v>
      </c>
      <c r="F18" s="1"/>
      <c r="G18" s="4"/>
      <c r="H18" s="6"/>
      <c r="I18" s="1"/>
      <c r="J18" s="44"/>
      <c r="K18" s="7" t="s">
        <v>19</v>
      </c>
      <c r="L18" s="132"/>
      <c r="M18" s="132"/>
      <c r="N18" s="1"/>
      <c r="O18" s="1"/>
      <c r="P18" s="1"/>
      <c r="Q18" s="1"/>
      <c r="R18" s="1"/>
      <c r="S18" s="1"/>
      <c r="T18" s="1"/>
      <c r="U18" s="1"/>
      <c r="V18" s="1"/>
      <c r="W18" s="1"/>
      <c r="X18" s="1"/>
      <c r="Y18" s="1"/>
      <c r="Z18" s="1"/>
      <c r="AA18" s="1"/>
    </row>
    <row r="19" spans="1:31" ht="14.25" customHeight="1" x14ac:dyDescent="0.2">
      <c r="A19" s="8"/>
      <c r="B19" s="8"/>
      <c r="C19" s="9"/>
      <c r="D19" s="9"/>
      <c r="E19" s="9"/>
      <c r="F19" s="9"/>
      <c r="G19" s="9"/>
      <c r="H19" s="9"/>
      <c r="I19" s="9"/>
      <c r="J19" s="9"/>
      <c r="K19" s="9"/>
      <c r="L19" s="9"/>
      <c r="M19" s="9"/>
    </row>
    <row r="20" spans="1:31" ht="17.25" x14ac:dyDescent="0.2">
      <c r="A20" s="10" t="s">
        <v>20</v>
      </c>
      <c r="B20" s="10"/>
      <c r="C20" s="11"/>
      <c r="D20" s="11"/>
      <c r="E20" s="12"/>
      <c r="F20" s="12"/>
      <c r="G20" s="12"/>
      <c r="H20" s="12"/>
      <c r="I20" s="2"/>
      <c r="J20" s="2"/>
      <c r="K20" s="2"/>
    </row>
    <row r="21" spans="1:31" x14ac:dyDescent="0.15">
      <c r="A21"/>
      <c r="B21"/>
      <c r="C21"/>
      <c r="D21"/>
      <c r="E21"/>
      <c r="F21"/>
      <c r="G21"/>
      <c r="H21"/>
      <c r="I21" s="2"/>
    </row>
    <row r="22" spans="1:31" s="15" customFormat="1" ht="17.25" customHeight="1" x14ac:dyDescent="0.15">
      <c r="A22" s="191" t="s">
        <v>21</v>
      </c>
      <c r="B22" s="191"/>
      <c r="C22" s="13"/>
      <c r="D22" s="13"/>
      <c r="E22" s="13"/>
      <c r="F22" s="13"/>
      <c r="G22" s="13"/>
      <c r="H22" s="194" t="str">
        <f>'原本（1P用）'!H22:M23</f>
        <v>会社名を記入して下さい</v>
      </c>
      <c r="I22" s="194"/>
      <c r="J22" s="194"/>
      <c r="K22" s="194"/>
      <c r="L22" s="194"/>
      <c r="M22" s="194"/>
      <c r="AB22"/>
      <c r="AC22"/>
      <c r="AD22"/>
      <c r="AE22"/>
    </row>
    <row r="23" spans="1:31" s="15" customFormat="1" ht="13.5" customHeight="1" x14ac:dyDescent="0.15">
      <c r="A23" s="192" t="s">
        <v>22</v>
      </c>
      <c r="B23" s="192"/>
      <c r="C23" s="192"/>
      <c r="D23" s="192"/>
      <c r="E23" s="192"/>
      <c r="F23" s="38"/>
      <c r="G23" s="38"/>
      <c r="H23" s="194"/>
      <c r="I23" s="194"/>
      <c r="J23" s="194"/>
      <c r="K23" s="194"/>
      <c r="L23" s="194"/>
      <c r="M23" s="194"/>
      <c r="AB23"/>
      <c r="AC23"/>
      <c r="AD23"/>
      <c r="AE23"/>
    </row>
    <row r="24" spans="1:31" s="15" customFormat="1" x14ac:dyDescent="0.15">
      <c r="A24" s="192"/>
      <c r="B24" s="192"/>
      <c r="C24" s="192"/>
      <c r="D24" s="192"/>
      <c r="E24" s="192"/>
      <c r="F24" s="38"/>
      <c r="G24" s="38"/>
      <c r="H24" s="40" t="s">
        <v>23</v>
      </c>
      <c r="I24" s="14" t="str">
        <f>'原本（1P用）'!I24</f>
        <v>郵便番号を記入して下さい</v>
      </c>
      <c r="J24" s="14"/>
      <c r="K24" s="14"/>
      <c r="AB24"/>
      <c r="AC24"/>
      <c r="AD24"/>
      <c r="AE24"/>
    </row>
    <row r="25" spans="1:31" s="15" customFormat="1" ht="13.5" customHeight="1" x14ac:dyDescent="0.15">
      <c r="A25" s="16" t="s">
        <v>24</v>
      </c>
      <c r="B25" s="16"/>
      <c r="C25" s="16"/>
      <c r="D25" s="16"/>
      <c r="E25" s="16"/>
      <c r="F25" s="16"/>
      <c r="G25" s="16"/>
      <c r="H25" s="193" t="str">
        <f>'原本（1P用）'!H25:M26</f>
        <v>住所を記入して下さい</v>
      </c>
      <c r="I25" s="193"/>
      <c r="J25" s="193"/>
      <c r="K25" s="193"/>
      <c r="L25" s="193"/>
      <c r="M25" s="193"/>
      <c r="AB25"/>
      <c r="AC25"/>
      <c r="AD25"/>
      <c r="AE25"/>
    </row>
    <row r="26" spans="1:31" s="15" customFormat="1" x14ac:dyDescent="0.15">
      <c r="A26" s="16" t="s">
        <v>25</v>
      </c>
      <c r="B26" s="16"/>
      <c r="C26" s="13"/>
      <c r="D26" s="13"/>
      <c r="H26" s="193"/>
      <c r="I26" s="193"/>
      <c r="J26" s="193"/>
      <c r="K26" s="193"/>
      <c r="L26" s="193"/>
      <c r="M26" s="193"/>
      <c r="AB26"/>
      <c r="AC26"/>
      <c r="AD26"/>
      <c r="AE26"/>
    </row>
    <row r="27" spans="1:31" s="15" customFormat="1" ht="13.5" customHeight="1" x14ac:dyDescent="0.15">
      <c r="A27" s="13"/>
      <c r="B27" s="17"/>
      <c r="C27" s="17"/>
      <c r="D27" s="17"/>
      <c r="H27" s="153" t="s">
        <v>26</v>
      </c>
      <c r="I27" s="153"/>
      <c r="J27" s="14" t="str">
        <f>'原本（1P用）'!J27</f>
        <v>電話番号を記入して下さい</v>
      </c>
      <c r="K27" s="14"/>
      <c r="L27" s="14"/>
      <c r="M27" s="14"/>
      <c r="AB27"/>
      <c r="AC27"/>
      <c r="AD27"/>
      <c r="AE27"/>
    </row>
    <row r="28" spans="1:31" s="15" customFormat="1" ht="13.5" customHeight="1" x14ac:dyDescent="0.25">
      <c r="A28" s="133" t="s">
        <v>28</v>
      </c>
      <c r="B28" s="133"/>
      <c r="C28" s="133"/>
      <c r="D28" s="151" t="str">
        <f>IF(K123="","",K123)</f>
        <v/>
      </c>
      <c r="E28" s="151"/>
      <c r="F28" s="151"/>
      <c r="G28" s="39"/>
      <c r="H28" s="153" t="s">
        <v>27</v>
      </c>
      <c r="I28" s="153"/>
      <c r="J28" s="14" t="str">
        <f>'原本（1P用）'!J28</f>
        <v>ﾌｧｯｸｽ番号を記入して下さい</v>
      </c>
      <c r="K28" s="14"/>
      <c r="L28" s="14"/>
      <c r="M28" s="14"/>
      <c r="AB28"/>
      <c r="AC28"/>
      <c r="AD28"/>
      <c r="AE28"/>
    </row>
    <row r="29" spans="1:31" s="15" customFormat="1" ht="13.5" customHeight="1" x14ac:dyDescent="0.25">
      <c r="A29" s="134"/>
      <c r="B29" s="134"/>
      <c r="C29" s="134"/>
      <c r="D29" s="152"/>
      <c r="E29" s="152"/>
      <c r="F29" s="152"/>
      <c r="G29" s="39"/>
      <c r="I29" s="18"/>
      <c r="J29" s="14"/>
      <c r="K29" s="14"/>
      <c r="L29" s="14"/>
      <c r="M29" s="14"/>
      <c r="AB29"/>
      <c r="AC29"/>
      <c r="AD29"/>
      <c r="AE29"/>
    </row>
    <row r="30" spans="1:31" s="15" customFormat="1" ht="13.5" customHeight="1" x14ac:dyDescent="0.15">
      <c r="A30" s="19"/>
      <c r="B30" s="19"/>
      <c r="C30" s="19"/>
      <c r="D30" s="19"/>
      <c r="E30" s="20"/>
      <c r="F30" s="20"/>
      <c r="G30" s="20"/>
      <c r="H30" s="20"/>
      <c r="I30" s="20"/>
      <c r="J30" s="14"/>
      <c r="K30" s="14"/>
      <c r="L30" s="14"/>
      <c r="M30" s="14"/>
      <c r="AB30"/>
      <c r="AC30"/>
      <c r="AD30"/>
      <c r="AE30"/>
    </row>
    <row r="31" spans="1:31" ht="17.25" x14ac:dyDescent="0.15">
      <c r="A31" s="2" t="s">
        <v>29</v>
      </c>
      <c r="B31" s="2"/>
      <c r="C31" s="2"/>
      <c r="D31" s="2"/>
      <c r="E31" s="2"/>
      <c r="F31" s="21"/>
      <c r="G31" s="22"/>
      <c r="H31" s="22"/>
    </row>
    <row r="32" spans="1:31" ht="14.25" thickBot="1" x14ac:dyDescent="0.2">
      <c r="M32" s="23" t="s">
        <v>30</v>
      </c>
    </row>
    <row r="33" spans="1:13" ht="16.5" customHeight="1" x14ac:dyDescent="0.15">
      <c r="A33" s="135" t="s">
        <v>31</v>
      </c>
      <c r="B33" s="137" t="s">
        <v>32</v>
      </c>
      <c r="C33" s="139" t="s">
        <v>33</v>
      </c>
      <c r="D33" s="139" t="s">
        <v>41</v>
      </c>
      <c r="E33" s="141" t="s">
        <v>8</v>
      </c>
      <c r="F33" s="142"/>
      <c r="G33" s="143"/>
      <c r="H33" s="123" t="s">
        <v>34</v>
      </c>
      <c r="I33" s="124"/>
      <c r="J33" s="147" t="s">
        <v>14</v>
      </c>
      <c r="K33" s="123" t="s">
        <v>16</v>
      </c>
      <c r="L33" s="124"/>
      <c r="M33" s="149" t="s">
        <v>17</v>
      </c>
    </row>
    <row r="34" spans="1:13" ht="16.5" customHeight="1" thickBot="1" x14ac:dyDescent="0.2">
      <c r="A34" s="136"/>
      <c r="B34" s="138"/>
      <c r="C34" s="140"/>
      <c r="D34" s="140"/>
      <c r="E34" s="144"/>
      <c r="F34" s="145"/>
      <c r="G34" s="146"/>
      <c r="H34" s="125"/>
      <c r="I34" s="126"/>
      <c r="J34" s="148"/>
      <c r="K34" s="125"/>
      <c r="L34" s="126"/>
      <c r="M34" s="150"/>
    </row>
    <row r="35" spans="1:13" ht="16.5" customHeight="1" x14ac:dyDescent="0.15">
      <c r="A35" s="24">
        <v>1</v>
      </c>
      <c r="B35" s="25"/>
      <c r="C35" s="26"/>
      <c r="D35" s="41"/>
      <c r="E35" s="118"/>
      <c r="F35" s="119"/>
      <c r="G35" s="120"/>
      <c r="H35" s="121"/>
      <c r="I35" s="122"/>
      <c r="J35" s="27"/>
      <c r="K35" s="206"/>
      <c r="L35" s="207"/>
      <c r="M35" s="50"/>
    </row>
    <row r="36" spans="1:13" ht="16.5" customHeight="1" x14ac:dyDescent="0.15">
      <c r="A36" s="28">
        <v>2</v>
      </c>
      <c r="B36" s="25"/>
      <c r="C36" s="30"/>
      <c r="D36" s="42"/>
      <c r="E36" s="108"/>
      <c r="F36" s="109"/>
      <c r="G36" s="110"/>
      <c r="H36" s="111"/>
      <c r="I36" s="112"/>
      <c r="J36" s="31"/>
      <c r="K36" s="208"/>
      <c r="L36" s="209"/>
      <c r="M36" s="51"/>
    </row>
    <row r="37" spans="1:13" ht="16.5" customHeight="1" x14ac:dyDescent="0.15">
      <c r="A37" s="28">
        <v>3</v>
      </c>
      <c r="B37" s="25"/>
      <c r="C37" s="30"/>
      <c r="D37" s="42"/>
      <c r="E37" s="108"/>
      <c r="F37" s="109"/>
      <c r="G37" s="110"/>
      <c r="H37" s="111"/>
      <c r="I37" s="112"/>
      <c r="J37" s="31"/>
      <c r="K37" s="208"/>
      <c r="L37" s="209"/>
      <c r="M37" s="51"/>
    </row>
    <row r="38" spans="1:13" ht="16.5" customHeight="1" x14ac:dyDescent="0.15">
      <c r="A38" s="28">
        <v>4</v>
      </c>
      <c r="B38" s="25"/>
      <c r="C38" s="30"/>
      <c r="D38" s="42"/>
      <c r="E38" s="108"/>
      <c r="F38" s="109"/>
      <c r="G38" s="110"/>
      <c r="H38" s="111"/>
      <c r="I38" s="112"/>
      <c r="J38" s="31"/>
      <c r="K38" s="208"/>
      <c r="L38" s="209"/>
      <c r="M38" s="51"/>
    </row>
    <row r="39" spans="1:13" ht="16.5" customHeight="1" x14ac:dyDescent="0.15">
      <c r="A39" s="28">
        <v>5</v>
      </c>
      <c r="B39" s="25"/>
      <c r="C39" s="30"/>
      <c r="D39" s="42"/>
      <c r="E39" s="108"/>
      <c r="F39" s="109"/>
      <c r="G39" s="110"/>
      <c r="H39" s="111"/>
      <c r="I39" s="112"/>
      <c r="J39" s="31"/>
      <c r="K39" s="208"/>
      <c r="L39" s="209"/>
      <c r="M39" s="51"/>
    </row>
    <row r="40" spans="1:13" ht="16.5" customHeight="1" x14ac:dyDescent="0.15">
      <c r="A40" s="28">
        <v>6</v>
      </c>
      <c r="B40" s="25"/>
      <c r="C40" s="30"/>
      <c r="D40" s="42"/>
      <c r="E40" s="108"/>
      <c r="F40" s="109"/>
      <c r="G40" s="110"/>
      <c r="H40" s="111"/>
      <c r="I40" s="112"/>
      <c r="J40" s="31"/>
      <c r="K40" s="208"/>
      <c r="L40" s="209"/>
      <c r="M40" s="51"/>
    </row>
    <row r="41" spans="1:13" ht="16.5" customHeight="1" x14ac:dyDescent="0.15">
      <c r="A41" s="28">
        <v>7</v>
      </c>
      <c r="B41" s="25"/>
      <c r="C41" s="30"/>
      <c r="D41" s="42"/>
      <c r="E41" s="108"/>
      <c r="F41" s="109"/>
      <c r="G41" s="110"/>
      <c r="H41" s="111"/>
      <c r="I41" s="112"/>
      <c r="J41" s="31"/>
      <c r="K41" s="208"/>
      <c r="L41" s="209"/>
      <c r="M41" s="51"/>
    </row>
    <row r="42" spans="1:13" ht="16.5" customHeight="1" x14ac:dyDescent="0.15">
      <c r="A42" s="28">
        <v>8</v>
      </c>
      <c r="B42" s="25"/>
      <c r="C42" s="30"/>
      <c r="D42" s="42"/>
      <c r="E42" s="108"/>
      <c r="F42" s="109"/>
      <c r="G42" s="110"/>
      <c r="H42" s="111"/>
      <c r="I42" s="112"/>
      <c r="J42" s="31"/>
      <c r="K42" s="208"/>
      <c r="L42" s="209"/>
      <c r="M42" s="51"/>
    </row>
    <row r="43" spans="1:13" ht="16.5" customHeight="1" x14ac:dyDescent="0.15">
      <c r="A43" s="28">
        <v>9</v>
      </c>
      <c r="B43" s="25"/>
      <c r="C43" s="30"/>
      <c r="D43" s="42"/>
      <c r="E43" s="108"/>
      <c r="F43" s="109"/>
      <c r="G43" s="110"/>
      <c r="H43" s="111"/>
      <c r="I43" s="112"/>
      <c r="J43" s="31"/>
      <c r="K43" s="208"/>
      <c r="L43" s="209"/>
      <c r="M43" s="51"/>
    </row>
    <row r="44" spans="1:13" ht="16.5" customHeight="1" x14ac:dyDescent="0.15">
      <c r="A44" s="28">
        <v>10</v>
      </c>
      <c r="B44" s="25"/>
      <c r="C44" s="30"/>
      <c r="D44" s="42"/>
      <c r="E44" s="108"/>
      <c r="F44" s="109"/>
      <c r="G44" s="110"/>
      <c r="H44" s="111"/>
      <c r="I44" s="112"/>
      <c r="J44" s="31"/>
      <c r="K44" s="208"/>
      <c r="L44" s="209"/>
      <c r="M44" s="51"/>
    </row>
    <row r="45" spans="1:13" ht="16.5" customHeight="1" x14ac:dyDescent="0.15">
      <c r="A45" s="28">
        <v>11</v>
      </c>
      <c r="B45" s="25"/>
      <c r="C45" s="30"/>
      <c r="D45" s="42"/>
      <c r="E45" s="108"/>
      <c r="F45" s="109"/>
      <c r="G45" s="110"/>
      <c r="H45" s="111"/>
      <c r="I45" s="112"/>
      <c r="J45" s="31"/>
      <c r="K45" s="208"/>
      <c r="L45" s="209"/>
      <c r="M45" s="51"/>
    </row>
    <row r="46" spans="1:13" ht="17.25" customHeight="1" x14ac:dyDescent="0.15">
      <c r="A46" s="28">
        <v>12</v>
      </c>
      <c r="B46" s="25"/>
      <c r="C46" s="30"/>
      <c r="D46" s="42"/>
      <c r="E46" s="108"/>
      <c r="F46" s="109"/>
      <c r="G46" s="110"/>
      <c r="H46" s="111"/>
      <c r="I46" s="112"/>
      <c r="J46" s="31"/>
      <c r="K46" s="208"/>
      <c r="L46" s="209"/>
      <c r="M46" s="51"/>
    </row>
    <row r="47" spans="1:13" ht="16.5" customHeight="1" x14ac:dyDescent="0.15">
      <c r="A47" s="28">
        <v>13</v>
      </c>
      <c r="B47" s="25"/>
      <c r="C47" s="30"/>
      <c r="D47" s="42"/>
      <c r="E47" s="108"/>
      <c r="F47" s="109"/>
      <c r="G47" s="110"/>
      <c r="H47" s="111"/>
      <c r="I47" s="112"/>
      <c r="J47" s="31"/>
      <c r="K47" s="208"/>
      <c r="L47" s="209"/>
      <c r="M47" s="51"/>
    </row>
    <row r="48" spans="1:13" ht="16.5" customHeight="1" x14ac:dyDescent="0.15">
      <c r="A48" s="28">
        <v>14</v>
      </c>
      <c r="B48" s="25"/>
      <c r="C48" s="30"/>
      <c r="D48" s="42"/>
      <c r="E48" s="108"/>
      <c r="F48" s="109"/>
      <c r="G48" s="110"/>
      <c r="H48" s="111"/>
      <c r="I48" s="112"/>
      <c r="J48" s="31"/>
      <c r="K48" s="208"/>
      <c r="L48" s="209"/>
      <c r="M48" s="51"/>
    </row>
    <row r="49" spans="1:16" ht="16.5" customHeight="1" x14ac:dyDescent="0.15">
      <c r="A49" s="28">
        <v>15</v>
      </c>
      <c r="B49" s="25"/>
      <c r="C49" s="30"/>
      <c r="D49" s="42"/>
      <c r="E49" s="108"/>
      <c r="F49" s="109"/>
      <c r="G49" s="110"/>
      <c r="H49" s="111"/>
      <c r="I49" s="112"/>
      <c r="J49" s="31"/>
      <c r="K49" s="208"/>
      <c r="L49" s="209"/>
      <c r="M49" s="51"/>
    </row>
    <row r="50" spans="1:16" ht="16.5" customHeight="1" x14ac:dyDescent="0.15">
      <c r="A50" s="28">
        <v>16</v>
      </c>
      <c r="B50" s="25"/>
      <c r="C50" s="30"/>
      <c r="D50" s="42"/>
      <c r="E50" s="108"/>
      <c r="F50" s="109"/>
      <c r="G50" s="110"/>
      <c r="H50" s="111"/>
      <c r="I50" s="112"/>
      <c r="J50" s="31"/>
      <c r="K50" s="208"/>
      <c r="L50" s="209"/>
      <c r="M50" s="51"/>
    </row>
    <row r="51" spans="1:16" ht="16.5" customHeight="1" x14ac:dyDescent="0.15">
      <c r="A51" s="28">
        <v>17</v>
      </c>
      <c r="B51" s="25"/>
      <c r="C51" s="30"/>
      <c r="D51" s="42"/>
      <c r="E51" s="108"/>
      <c r="F51" s="109"/>
      <c r="G51" s="110"/>
      <c r="H51" s="111"/>
      <c r="I51" s="112"/>
      <c r="J51" s="31"/>
      <c r="K51" s="208"/>
      <c r="L51" s="209"/>
      <c r="M51" s="51"/>
    </row>
    <row r="52" spans="1:16" ht="16.5" customHeight="1" x14ac:dyDescent="0.15">
      <c r="A52" s="28">
        <v>18</v>
      </c>
      <c r="B52" s="25"/>
      <c r="C52" s="30"/>
      <c r="D52" s="42"/>
      <c r="E52" s="108"/>
      <c r="F52" s="109"/>
      <c r="G52" s="110"/>
      <c r="H52" s="111"/>
      <c r="I52" s="112"/>
      <c r="J52" s="31"/>
      <c r="K52" s="208"/>
      <c r="L52" s="209"/>
      <c r="M52" s="51"/>
    </row>
    <row r="53" spans="1:16" ht="16.5" customHeight="1" x14ac:dyDescent="0.15">
      <c r="A53" s="28">
        <v>19</v>
      </c>
      <c r="B53" s="25"/>
      <c r="C53" s="30"/>
      <c r="D53" s="42"/>
      <c r="E53" s="108"/>
      <c r="F53" s="109"/>
      <c r="G53" s="110"/>
      <c r="H53" s="111"/>
      <c r="I53" s="112"/>
      <c r="J53" s="31"/>
      <c r="K53" s="208"/>
      <c r="L53" s="209"/>
      <c r="M53" s="51"/>
    </row>
    <row r="54" spans="1:16" ht="16.5" customHeight="1" x14ac:dyDescent="0.15">
      <c r="A54" s="28">
        <v>20</v>
      </c>
      <c r="B54" s="25"/>
      <c r="C54" s="30"/>
      <c r="D54" s="42"/>
      <c r="E54" s="108"/>
      <c r="F54" s="109"/>
      <c r="G54" s="110"/>
      <c r="H54" s="111"/>
      <c r="I54" s="112"/>
      <c r="J54" s="31"/>
      <c r="K54" s="208"/>
      <c r="L54" s="209"/>
      <c r="M54" s="51"/>
    </row>
    <row r="55" spans="1:16" ht="16.5" customHeight="1" x14ac:dyDescent="0.15">
      <c r="A55" s="28">
        <v>21</v>
      </c>
      <c r="B55" s="25"/>
      <c r="C55" s="30"/>
      <c r="D55" s="42"/>
      <c r="E55" s="108"/>
      <c r="F55" s="109"/>
      <c r="G55" s="110"/>
      <c r="H55" s="111"/>
      <c r="I55" s="112"/>
      <c r="J55" s="31"/>
      <c r="K55" s="208"/>
      <c r="L55" s="209"/>
      <c r="M55" s="51"/>
    </row>
    <row r="56" spans="1:16" ht="16.5" customHeight="1" x14ac:dyDescent="0.15">
      <c r="A56" s="28">
        <v>22</v>
      </c>
      <c r="B56" s="25"/>
      <c r="C56" s="30"/>
      <c r="D56" s="42"/>
      <c r="E56" s="108"/>
      <c r="F56" s="109"/>
      <c r="G56" s="110"/>
      <c r="H56" s="111"/>
      <c r="I56" s="112"/>
      <c r="J56" s="31"/>
      <c r="K56" s="208"/>
      <c r="L56" s="209"/>
      <c r="M56" s="51"/>
    </row>
    <row r="57" spans="1:16" ht="16.5" customHeight="1" x14ac:dyDescent="0.15">
      <c r="A57" s="28">
        <v>23</v>
      </c>
      <c r="B57" s="25"/>
      <c r="C57" s="30"/>
      <c r="D57" s="42"/>
      <c r="E57" s="108"/>
      <c r="F57" s="109"/>
      <c r="G57" s="110"/>
      <c r="H57" s="111"/>
      <c r="I57" s="112"/>
      <c r="J57" s="31"/>
      <c r="K57" s="208"/>
      <c r="L57" s="209"/>
      <c r="M57" s="51"/>
    </row>
    <row r="58" spans="1:16" ht="16.5" customHeight="1" x14ac:dyDescent="0.15">
      <c r="A58" s="28">
        <v>24</v>
      </c>
      <c r="B58" s="25"/>
      <c r="C58" s="30"/>
      <c r="D58" s="42"/>
      <c r="E58" s="108"/>
      <c r="F58" s="109"/>
      <c r="G58" s="110"/>
      <c r="H58" s="111"/>
      <c r="I58" s="112"/>
      <c r="J58" s="31"/>
      <c r="K58" s="208"/>
      <c r="L58" s="209"/>
      <c r="M58" s="51"/>
    </row>
    <row r="59" spans="1:16" ht="16.5" customHeight="1" x14ac:dyDescent="0.15">
      <c r="A59" s="28">
        <v>25</v>
      </c>
      <c r="B59" s="25"/>
      <c r="C59" s="30"/>
      <c r="D59" s="42"/>
      <c r="E59" s="108"/>
      <c r="F59" s="109"/>
      <c r="G59" s="110"/>
      <c r="H59" s="111"/>
      <c r="I59" s="112"/>
      <c r="J59" s="31"/>
      <c r="K59" s="208"/>
      <c r="L59" s="209"/>
      <c r="M59" s="51"/>
    </row>
    <row r="60" spans="1:16" ht="16.5" customHeight="1" x14ac:dyDescent="0.15">
      <c r="A60" s="28">
        <v>26</v>
      </c>
      <c r="B60" s="25"/>
      <c r="C60" s="30"/>
      <c r="D60" s="42"/>
      <c r="E60" s="108"/>
      <c r="F60" s="109"/>
      <c r="G60" s="110"/>
      <c r="H60" s="111"/>
      <c r="I60" s="112"/>
      <c r="J60" s="31"/>
      <c r="K60" s="208"/>
      <c r="L60" s="209"/>
      <c r="M60" s="51"/>
    </row>
    <row r="61" spans="1:16" ht="16.5" customHeight="1" x14ac:dyDescent="0.15">
      <c r="A61" s="28">
        <v>27</v>
      </c>
      <c r="B61" s="25"/>
      <c r="C61" s="30"/>
      <c r="D61" s="42"/>
      <c r="E61" s="108"/>
      <c r="F61" s="109"/>
      <c r="G61" s="110"/>
      <c r="H61" s="111"/>
      <c r="I61" s="112"/>
      <c r="J61" s="31"/>
      <c r="K61" s="208"/>
      <c r="L61" s="209"/>
      <c r="M61" s="51"/>
    </row>
    <row r="62" spans="1:16" ht="16.5" customHeight="1" x14ac:dyDescent="0.15">
      <c r="A62" s="28">
        <v>28</v>
      </c>
      <c r="B62" s="25"/>
      <c r="C62" s="30"/>
      <c r="D62" s="42"/>
      <c r="E62" s="108"/>
      <c r="F62" s="109"/>
      <c r="G62" s="110"/>
      <c r="H62" s="111"/>
      <c r="I62" s="112"/>
      <c r="J62" s="31"/>
      <c r="K62" s="208"/>
      <c r="L62" s="209"/>
      <c r="M62" s="51"/>
    </row>
    <row r="63" spans="1:16" ht="16.5" customHeight="1" x14ac:dyDescent="0.15">
      <c r="A63" s="28">
        <v>29</v>
      </c>
      <c r="B63" s="25"/>
      <c r="C63" s="30"/>
      <c r="D63" s="42"/>
      <c r="E63" s="108"/>
      <c r="F63" s="109"/>
      <c r="G63" s="110"/>
      <c r="H63" s="111"/>
      <c r="I63" s="112"/>
      <c r="J63" s="31"/>
      <c r="K63" s="208"/>
      <c r="L63" s="209"/>
      <c r="M63" s="51"/>
    </row>
    <row r="64" spans="1:16" ht="17.25" customHeight="1" x14ac:dyDescent="0.15">
      <c r="A64" s="28">
        <v>30</v>
      </c>
      <c r="B64" s="29"/>
      <c r="C64" s="30"/>
      <c r="D64" s="42"/>
      <c r="E64" s="108"/>
      <c r="F64" s="109"/>
      <c r="G64" s="110"/>
      <c r="H64" s="111"/>
      <c r="I64" s="112"/>
      <c r="J64" s="31"/>
      <c r="K64" s="208"/>
      <c r="L64" s="209"/>
      <c r="M64" s="51"/>
      <c r="P64" s="32"/>
    </row>
    <row r="65" spans="1:16" ht="17.25" customHeight="1" x14ac:dyDescent="0.15">
      <c r="A65" s="28">
        <v>31</v>
      </c>
      <c r="B65" s="29"/>
      <c r="C65" s="30"/>
      <c r="D65" s="42"/>
      <c r="E65" s="108"/>
      <c r="F65" s="109"/>
      <c r="G65" s="110"/>
      <c r="H65" s="111"/>
      <c r="I65" s="112"/>
      <c r="J65" s="31"/>
      <c r="K65" s="208"/>
      <c r="L65" s="209"/>
      <c r="M65" s="51"/>
      <c r="P65" s="32"/>
    </row>
    <row r="66" spans="1:16" ht="16.5" customHeight="1" x14ac:dyDescent="0.15">
      <c r="A66" s="28">
        <v>32</v>
      </c>
      <c r="B66" s="25"/>
      <c r="C66" s="30"/>
      <c r="D66" s="42"/>
      <c r="E66" s="108"/>
      <c r="F66" s="109"/>
      <c r="G66" s="110"/>
      <c r="H66" s="111"/>
      <c r="I66" s="112"/>
      <c r="J66" s="31"/>
      <c r="K66" s="208"/>
      <c r="L66" s="209"/>
      <c r="M66" s="51"/>
    </row>
    <row r="67" spans="1:16" ht="16.5" customHeight="1" x14ac:dyDescent="0.15">
      <c r="A67" s="28">
        <v>33</v>
      </c>
      <c r="B67" s="25"/>
      <c r="C67" s="30"/>
      <c r="D67" s="42"/>
      <c r="E67" s="108"/>
      <c r="F67" s="109"/>
      <c r="G67" s="110"/>
      <c r="H67" s="111"/>
      <c r="I67" s="112"/>
      <c r="J67" s="31"/>
      <c r="K67" s="208"/>
      <c r="L67" s="209"/>
      <c r="M67" s="51"/>
    </row>
    <row r="68" spans="1:16" ht="17.25" customHeight="1" x14ac:dyDescent="0.15">
      <c r="A68" s="28">
        <v>34</v>
      </c>
      <c r="B68" s="29"/>
      <c r="C68" s="30"/>
      <c r="D68" s="42"/>
      <c r="E68" s="108"/>
      <c r="F68" s="109"/>
      <c r="G68" s="110"/>
      <c r="H68" s="111"/>
      <c r="I68" s="112"/>
      <c r="J68" s="31"/>
      <c r="K68" s="208"/>
      <c r="L68" s="209"/>
      <c r="M68" s="51"/>
      <c r="P68" s="32"/>
    </row>
    <row r="69" spans="1:16" ht="17.25" customHeight="1" x14ac:dyDescent="0.15">
      <c r="A69" s="28">
        <v>35</v>
      </c>
      <c r="B69" s="29"/>
      <c r="C69" s="30"/>
      <c r="D69" s="42"/>
      <c r="E69" s="108"/>
      <c r="F69" s="109"/>
      <c r="G69" s="110"/>
      <c r="H69" s="111"/>
      <c r="I69" s="112"/>
      <c r="J69" s="31"/>
      <c r="K69" s="208"/>
      <c r="L69" s="209"/>
      <c r="M69" s="51"/>
      <c r="P69" s="32"/>
    </row>
    <row r="70" spans="1:16" ht="16.5" customHeight="1" thickBot="1" x14ac:dyDescent="0.2">
      <c r="A70" s="28">
        <v>36</v>
      </c>
      <c r="B70" s="29"/>
      <c r="C70" s="30"/>
      <c r="D70" s="42"/>
      <c r="E70" s="108"/>
      <c r="F70" s="109"/>
      <c r="G70" s="110"/>
      <c r="H70" s="111"/>
      <c r="I70" s="112"/>
      <c r="J70" s="31"/>
      <c r="K70" s="208"/>
      <c r="L70" s="209"/>
      <c r="M70" s="51"/>
      <c r="P70" s="33"/>
    </row>
    <row r="71" spans="1:16" ht="16.5" customHeight="1" x14ac:dyDescent="0.15">
      <c r="A71" s="135" t="s">
        <v>31</v>
      </c>
      <c r="B71" s="137" t="s">
        <v>32</v>
      </c>
      <c r="C71" s="139" t="s">
        <v>33</v>
      </c>
      <c r="D71" s="139" t="s">
        <v>41</v>
      </c>
      <c r="E71" s="141" t="s">
        <v>8</v>
      </c>
      <c r="F71" s="142"/>
      <c r="G71" s="143"/>
      <c r="H71" s="123" t="s">
        <v>34</v>
      </c>
      <c r="I71" s="124"/>
      <c r="J71" s="147" t="s">
        <v>14</v>
      </c>
      <c r="K71" s="219" t="s">
        <v>16</v>
      </c>
      <c r="L71" s="220"/>
      <c r="M71" s="223" t="s">
        <v>17</v>
      </c>
    </row>
    <row r="72" spans="1:16" ht="16.5" customHeight="1" thickBot="1" x14ac:dyDescent="0.2">
      <c r="A72" s="136"/>
      <c r="B72" s="138"/>
      <c r="C72" s="140"/>
      <c r="D72" s="140"/>
      <c r="E72" s="144"/>
      <c r="F72" s="145"/>
      <c r="G72" s="146"/>
      <c r="H72" s="125"/>
      <c r="I72" s="126"/>
      <c r="J72" s="148"/>
      <c r="K72" s="221"/>
      <c r="L72" s="222"/>
      <c r="M72" s="224"/>
    </row>
    <row r="73" spans="1:16" ht="16.5" customHeight="1" x14ac:dyDescent="0.15">
      <c r="A73" s="24">
        <v>37</v>
      </c>
      <c r="B73" s="25"/>
      <c r="C73" s="26"/>
      <c r="D73" s="41"/>
      <c r="E73" s="118"/>
      <c r="F73" s="119"/>
      <c r="G73" s="120"/>
      <c r="H73" s="121"/>
      <c r="I73" s="122"/>
      <c r="J73" s="27"/>
      <c r="K73" s="206"/>
      <c r="L73" s="207"/>
      <c r="M73" s="50"/>
    </row>
    <row r="74" spans="1:16" ht="16.5" customHeight="1" x14ac:dyDescent="0.15">
      <c r="A74" s="28">
        <v>38</v>
      </c>
      <c r="B74" s="25"/>
      <c r="C74" s="30"/>
      <c r="D74" s="42"/>
      <c r="E74" s="108"/>
      <c r="F74" s="109"/>
      <c r="G74" s="110"/>
      <c r="H74" s="111"/>
      <c r="I74" s="112"/>
      <c r="J74" s="31"/>
      <c r="K74" s="208"/>
      <c r="L74" s="209"/>
      <c r="M74" s="51"/>
    </row>
    <row r="75" spans="1:16" ht="16.5" customHeight="1" x14ac:dyDescent="0.15">
      <c r="A75" s="28">
        <v>39</v>
      </c>
      <c r="B75" s="25"/>
      <c r="C75" s="30"/>
      <c r="D75" s="42"/>
      <c r="E75" s="108"/>
      <c r="F75" s="109"/>
      <c r="G75" s="110"/>
      <c r="H75" s="111"/>
      <c r="I75" s="112"/>
      <c r="J75" s="31"/>
      <c r="K75" s="208"/>
      <c r="L75" s="209"/>
      <c r="M75" s="51"/>
    </row>
    <row r="76" spans="1:16" ht="16.5" customHeight="1" x14ac:dyDescent="0.15">
      <c r="A76" s="28">
        <v>40</v>
      </c>
      <c r="B76" s="25"/>
      <c r="C76" s="30"/>
      <c r="D76" s="42"/>
      <c r="E76" s="108"/>
      <c r="F76" s="109"/>
      <c r="G76" s="110"/>
      <c r="H76" s="111"/>
      <c r="I76" s="112"/>
      <c r="J76" s="31"/>
      <c r="K76" s="208"/>
      <c r="L76" s="209"/>
      <c r="M76" s="51"/>
    </row>
    <row r="77" spans="1:16" ht="16.5" customHeight="1" x14ac:dyDescent="0.15">
      <c r="A77" s="28">
        <v>41</v>
      </c>
      <c r="B77" s="25"/>
      <c r="C77" s="30"/>
      <c r="D77" s="42"/>
      <c r="E77" s="108"/>
      <c r="F77" s="109"/>
      <c r="G77" s="110"/>
      <c r="H77" s="111"/>
      <c r="I77" s="112"/>
      <c r="J77" s="31"/>
      <c r="K77" s="208"/>
      <c r="L77" s="209"/>
      <c r="M77" s="51"/>
    </row>
    <row r="78" spans="1:16" ht="16.5" customHeight="1" x14ac:dyDescent="0.15">
      <c r="A78" s="28">
        <v>42</v>
      </c>
      <c r="B78" s="25"/>
      <c r="C78" s="30"/>
      <c r="D78" s="42"/>
      <c r="E78" s="108"/>
      <c r="F78" s="109"/>
      <c r="G78" s="110"/>
      <c r="H78" s="111"/>
      <c r="I78" s="112"/>
      <c r="J78" s="31"/>
      <c r="K78" s="208"/>
      <c r="L78" s="209"/>
      <c r="M78" s="51"/>
    </row>
    <row r="79" spans="1:16" ht="16.5" customHeight="1" x14ac:dyDescent="0.15">
      <c r="A79" s="28">
        <v>43</v>
      </c>
      <c r="B79" s="25"/>
      <c r="C79" s="30"/>
      <c r="D79" s="42"/>
      <c r="E79" s="108"/>
      <c r="F79" s="109"/>
      <c r="G79" s="110"/>
      <c r="H79" s="111"/>
      <c r="I79" s="112"/>
      <c r="J79" s="31"/>
      <c r="K79" s="208"/>
      <c r="L79" s="209"/>
      <c r="M79" s="51"/>
    </row>
    <row r="80" spans="1:16" ht="16.5" customHeight="1" x14ac:dyDescent="0.15">
      <c r="A80" s="28">
        <v>44</v>
      </c>
      <c r="B80" s="25"/>
      <c r="C80" s="30"/>
      <c r="D80" s="42"/>
      <c r="E80" s="108"/>
      <c r="F80" s="109"/>
      <c r="G80" s="110"/>
      <c r="H80" s="111"/>
      <c r="I80" s="112"/>
      <c r="J80" s="31"/>
      <c r="K80" s="208"/>
      <c r="L80" s="209"/>
      <c r="M80" s="51"/>
    </row>
    <row r="81" spans="1:13" ht="16.5" customHeight="1" x14ac:dyDescent="0.15">
      <c r="A81" s="28">
        <v>45</v>
      </c>
      <c r="B81" s="25"/>
      <c r="C81" s="30"/>
      <c r="D81" s="42"/>
      <c r="E81" s="108"/>
      <c r="F81" s="109"/>
      <c r="G81" s="110"/>
      <c r="H81" s="111"/>
      <c r="I81" s="112"/>
      <c r="J81" s="31"/>
      <c r="K81" s="208"/>
      <c r="L81" s="209"/>
      <c r="M81" s="51"/>
    </row>
    <row r="82" spans="1:13" ht="16.5" customHeight="1" x14ac:dyDescent="0.15">
      <c r="A82" s="28">
        <v>46</v>
      </c>
      <c r="B82" s="25"/>
      <c r="C82" s="30"/>
      <c r="D82" s="42"/>
      <c r="E82" s="108"/>
      <c r="F82" s="109"/>
      <c r="G82" s="110"/>
      <c r="H82" s="111"/>
      <c r="I82" s="112"/>
      <c r="J82" s="31"/>
      <c r="K82" s="208"/>
      <c r="L82" s="209"/>
      <c r="M82" s="51"/>
    </row>
    <row r="83" spans="1:13" ht="16.5" customHeight="1" x14ac:dyDescent="0.15">
      <c r="A83" s="28">
        <v>47</v>
      </c>
      <c r="B83" s="25"/>
      <c r="C83" s="30"/>
      <c r="D83" s="42"/>
      <c r="E83" s="108"/>
      <c r="F83" s="109"/>
      <c r="G83" s="110"/>
      <c r="H83" s="111"/>
      <c r="I83" s="112"/>
      <c r="J83" s="31"/>
      <c r="K83" s="208"/>
      <c r="L83" s="209"/>
      <c r="M83" s="51"/>
    </row>
    <row r="84" spans="1:13" ht="17.25" customHeight="1" x14ac:dyDescent="0.15">
      <c r="A84" s="28">
        <v>48</v>
      </c>
      <c r="B84" s="25"/>
      <c r="C84" s="30"/>
      <c r="D84" s="42"/>
      <c r="E84" s="108"/>
      <c r="F84" s="109"/>
      <c r="G84" s="110"/>
      <c r="H84" s="111"/>
      <c r="I84" s="112"/>
      <c r="J84" s="31"/>
      <c r="K84" s="208"/>
      <c r="L84" s="209"/>
      <c r="M84" s="51"/>
    </row>
    <row r="85" spans="1:13" ht="16.5" customHeight="1" x14ac:dyDescent="0.15">
      <c r="A85" s="28">
        <v>49</v>
      </c>
      <c r="B85" s="25"/>
      <c r="C85" s="30"/>
      <c r="D85" s="42"/>
      <c r="E85" s="108"/>
      <c r="F85" s="109"/>
      <c r="G85" s="110"/>
      <c r="H85" s="111"/>
      <c r="I85" s="112"/>
      <c r="J85" s="31"/>
      <c r="K85" s="208"/>
      <c r="L85" s="209"/>
      <c r="M85" s="51"/>
    </row>
    <row r="86" spans="1:13" ht="16.5" customHeight="1" x14ac:dyDescent="0.15">
      <c r="A86" s="28">
        <v>50</v>
      </c>
      <c r="B86" s="25"/>
      <c r="C86" s="30"/>
      <c r="D86" s="42"/>
      <c r="E86" s="108"/>
      <c r="F86" s="109"/>
      <c r="G86" s="110"/>
      <c r="H86" s="111"/>
      <c r="I86" s="112"/>
      <c r="J86" s="31"/>
      <c r="K86" s="208"/>
      <c r="L86" s="209"/>
      <c r="M86" s="51"/>
    </row>
    <row r="87" spans="1:13" ht="16.5" customHeight="1" x14ac:dyDescent="0.15">
      <c r="A87" s="28">
        <v>51</v>
      </c>
      <c r="B87" s="25"/>
      <c r="C87" s="30"/>
      <c r="D87" s="42"/>
      <c r="E87" s="108"/>
      <c r="F87" s="109"/>
      <c r="G87" s="110"/>
      <c r="H87" s="111"/>
      <c r="I87" s="112"/>
      <c r="J87" s="31"/>
      <c r="K87" s="208"/>
      <c r="L87" s="209"/>
      <c r="M87" s="51"/>
    </row>
    <row r="88" spans="1:13" ht="16.5" customHeight="1" x14ac:dyDescent="0.15">
      <c r="A88" s="28">
        <v>52</v>
      </c>
      <c r="B88" s="25"/>
      <c r="C88" s="30"/>
      <c r="D88" s="42"/>
      <c r="E88" s="108"/>
      <c r="F88" s="109"/>
      <c r="G88" s="110"/>
      <c r="H88" s="111"/>
      <c r="I88" s="112"/>
      <c r="J88" s="31"/>
      <c r="K88" s="208"/>
      <c r="L88" s="209"/>
      <c r="M88" s="51"/>
    </row>
    <row r="89" spans="1:13" ht="16.5" customHeight="1" x14ac:dyDescent="0.15">
      <c r="A89" s="28">
        <v>53</v>
      </c>
      <c r="B89" s="25"/>
      <c r="C89" s="30"/>
      <c r="D89" s="42"/>
      <c r="E89" s="108"/>
      <c r="F89" s="109"/>
      <c r="G89" s="110"/>
      <c r="H89" s="111"/>
      <c r="I89" s="112"/>
      <c r="J89" s="31"/>
      <c r="K89" s="208"/>
      <c r="L89" s="209"/>
      <c r="M89" s="51"/>
    </row>
    <row r="90" spans="1:13" ht="16.5" customHeight="1" x14ac:dyDescent="0.15">
      <c r="A90" s="28">
        <v>54</v>
      </c>
      <c r="B90" s="25"/>
      <c r="C90" s="30"/>
      <c r="D90" s="42"/>
      <c r="E90" s="108"/>
      <c r="F90" s="109"/>
      <c r="G90" s="110"/>
      <c r="H90" s="111"/>
      <c r="I90" s="112"/>
      <c r="J90" s="31"/>
      <c r="K90" s="208"/>
      <c r="L90" s="209"/>
      <c r="M90" s="51"/>
    </row>
    <row r="91" spans="1:13" ht="16.5" customHeight="1" x14ac:dyDescent="0.15">
      <c r="A91" s="28">
        <v>55</v>
      </c>
      <c r="B91" s="25"/>
      <c r="C91" s="30"/>
      <c r="D91" s="42"/>
      <c r="E91" s="108"/>
      <c r="F91" s="109"/>
      <c r="G91" s="110"/>
      <c r="H91" s="111"/>
      <c r="I91" s="112"/>
      <c r="J91" s="31"/>
      <c r="K91" s="208"/>
      <c r="L91" s="209"/>
      <c r="M91" s="51"/>
    </row>
    <row r="92" spans="1:13" ht="16.5" customHeight="1" x14ac:dyDescent="0.15">
      <c r="A92" s="28">
        <v>56</v>
      </c>
      <c r="B92" s="25"/>
      <c r="C92" s="30"/>
      <c r="D92" s="42"/>
      <c r="E92" s="108"/>
      <c r="F92" s="109"/>
      <c r="G92" s="110"/>
      <c r="H92" s="111"/>
      <c r="I92" s="112"/>
      <c r="J92" s="31"/>
      <c r="K92" s="208"/>
      <c r="L92" s="209"/>
      <c r="M92" s="51"/>
    </row>
    <row r="93" spans="1:13" ht="16.5" customHeight="1" x14ac:dyDescent="0.15">
      <c r="A93" s="28">
        <v>57</v>
      </c>
      <c r="B93" s="25"/>
      <c r="C93" s="30"/>
      <c r="D93" s="42"/>
      <c r="E93" s="108"/>
      <c r="F93" s="109"/>
      <c r="G93" s="110"/>
      <c r="H93" s="111"/>
      <c r="I93" s="112"/>
      <c r="J93" s="31"/>
      <c r="K93" s="208"/>
      <c r="L93" s="209"/>
      <c r="M93" s="51"/>
    </row>
    <row r="94" spans="1:13" ht="16.5" customHeight="1" x14ac:dyDescent="0.15">
      <c r="A94" s="28">
        <v>58</v>
      </c>
      <c r="B94" s="25"/>
      <c r="C94" s="30"/>
      <c r="D94" s="42"/>
      <c r="E94" s="108"/>
      <c r="F94" s="109"/>
      <c r="G94" s="110"/>
      <c r="H94" s="111"/>
      <c r="I94" s="112"/>
      <c r="J94" s="31"/>
      <c r="K94" s="208"/>
      <c r="L94" s="209"/>
      <c r="M94" s="51"/>
    </row>
    <row r="95" spans="1:13" ht="16.5" customHeight="1" x14ac:dyDescent="0.15">
      <c r="A95" s="28">
        <v>59</v>
      </c>
      <c r="B95" s="25"/>
      <c r="C95" s="30"/>
      <c r="D95" s="42"/>
      <c r="E95" s="108"/>
      <c r="F95" s="109"/>
      <c r="G95" s="110"/>
      <c r="H95" s="111"/>
      <c r="I95" s="112"/>
      <c r="J95" s="31"/>
      <c r="K95" s="208"/>
      <c r="L95" s="209"/>
      <c r="M95" s="51"/>
    </row>
    <row r="96" spans="1:13" ht="16.5" customHeight="1" x14ac:dyDescent="0.15">
      <c r="A96" s="28">
        <v>60</v>
      </c>
      <c r="B96" s="25"/>
      <c r="C96" s="30"/>
      <c r="D96" s="42"/>
      <c r="E96" s="108"/>
      <c r="F96" s="109"/>
      <c r="G96" s="110"/>
      <c r="H96" s="111"/>
      <c r="I96" s="112"/>
      <c r="J96" s="31"/>
      <c r="K96" s="208"/>
      <c r="L96" s="209"/>
      <c r="M96" s="51"/>
    </row>
    <row r="97" spans="1:13" ht="16.5" customHeight="1" x14ac:dyDescent="0.15">
      <c r="A97" s="28">
        <v>61</v>
      </c>
      <c r="B97" s="25"/>
      <c r="C97" s="30"/>
      <c r="D97" s="42"/>
      <c r="E97" s="108"/>
      <c r="F97" s="109"/>
      <c r="G97" s="110"/>
      <c r="H97" s="111"/>
      <c r="I97" s="112"/>
      <c r="J97" s="31"/>
      <c r="K97" s="208"/>
      <c r="L97" s="209"/>
      <c r="M97" s="51"/>
    </row>
    <row r="98" spans="1:13" ht="16.5" customHeight="1" x14ac:dyDescent="0.15">
      <c r="A98" s="28">
        <v>62</v>
      </c>
      <c r="B98" s="25"/>
      <c r="C98" s="30"/>
      <c r="D98" s="42"/>
      <c r="E98" s="108"/>
      <c r="F98" s="109"/>
      <c r="G98" s="110"/>
      <c r="H98" s="111"/>
      <c r="I98" s="112"/>
      <c r="J98" s="31"/>
      <c r="K98" s="208"/>
      <c r="L98" s="209"/>
      <c r="M98" s="51"/>
    </row>
    <row r="99" spans="1:13" ht="16.5" customHeight="1" x14ac:dyDescent="0.15">
      <c r="A99" s="28">
        <v>63</v>
      </c>
      <c r="B99" s="25"/>
      <c r="C99" s="30"/>
      <c r="D99" s="42"/>
      <c r="E99" s="108"/>
      <c r="F99" s="109"/>
      <c r="G99" s="110"/>
      <c r="H99" s="111"/>
      <c r="I99" s="112"/>
      <c r="J99" s="31"/>
      <c r="K99" s="208"/>
      <c r="L99" s="209"/>
      <c r="M99" s="51"/>
    </row>
    <row r="100" spans="1:13" ht="16.5" customHeight="1" x14ac:dyDescent="0.15">
      <c r="A100" s="28">
        <v>64</v>
      </c>
      <c r="B100" s="25"/>
      <c r="C100" s="30"/>
      <c r="D100" s="42"/>
      <c r="E100" s="108"/>
      <c r="F100" s="109"/>
      <c r="G100" s="110"/>
      <c r="H100" s="111"/>
      <c r="I100" s="112"/>
      <c r="J100" s="31"/>
      <c r="K100" s="208"/>
      <c r="L100" s="209"/>
      <c r="M100" s="51"/>
    </row>
    <row r="101" spans="1:13" ht="16.5" customHeight="1" x14ac:dyDescent="0.15">
      <c r="A101" s="28">
        <v>65</v>
      </c>
      <c r="B101" s="25"/>
      <c r="C101" s="30"/>
      <c r="D101" s="42"/>
      <c r="E101" s="108"/>
      <c r="F101" s="109"/>
      <c r="G101" s="110"/>
      <c r="H101" s="111"/>
      <c r="I101" s="112"/>
      <c r="J101" s="31"/>
      <c r="K101" s="208"/>
      <c r="L101" s="209"/>
      <c r="M101" s="51"/>
    </row>
    <row r="102" spans="1:13" ht="17.25" customHeight="1" x14ac:dyDescent="0.15">
      <c r="A102" s="28">
        <v>66</v>
      </c>
      <c r="B102" s="25"/>
      <c r="C102" s="30"/>
      <c r="D102" s="42"/>
      <c r="E102" s="108"/>
      <c r="F102" s="109"/>
      <c r="G102" s="110"/>
      <c r="H102" s="111"/>
      <c r="I102" s="112"/>
      <c r="J102" s="31"/>
      <c r="K102" s="208"/>
      <c r="L102" s="209"/>
      <c r="M102" s="51"/>
    </row>
    <row r="103" spans="1:13" ht="16.5" customHeight="1" x14ac:dyDescent="0.15">
      <c r="A103" s="28">
        <v>67</v>
      </c>
      <c r="B103" s="25"/>
      <c r="C103" s="30"/>
      <c r="D103" s="42"/>
      <c r="E103" s="108"/>
      <c r="F103" s="109"/>
      <c r="G103" s="110"/>
      <c r="H103" s="111"/>
      <c r="I103" s="112"/>
      <c r="J103" s="31"/>
      <c r="K103" s="208"/>
      <c r="L103" s="209"/>
      <c r="M103" s="51"/>
    </row>
    <row r="104" spans="1:13" ht="16.5" customHeight="1" x14ac:dyDescent="0.15">
      <c r="A104" s="28">
        <v>68</v>
      </c>
      <c r="B104" s="25"/>
      <c r="C104" s="30"/>
      <c r="D104" s="42"/>
      <c r="E104" s="108"/>
      <c r="F104" s="109"/>
      <c r="G104" s="110"/>
      <c r="H104" s="111"/>
      <c r="I104" s="112"/>
      <c r="J104" s="31"/>
      <c r="K104" s="208"/>
      <c r="L104" s="209"/>
      <c r="M104" s="51"/>
    </row>
    <row r="105" spans="1:13" ht="16.5" customHeight="1" x14ac:dyDescent="0.15">
      <c r="A105" s="28">
        <v>69</v>
      </c>
      <c r="B105" s="25"/>
      <c r="C105" s="30"/>
      <c r="D105" s="42"/>
      <c r="E105" s="108"/>
      <c r="F105" s="109"/>
      <c r="G105" s="110"/>
      <c r="H105" s="111"/>
      <c r="I105" s="112"/>
      <c r="J105" s="31"/>
      <c r="K105" s="208"/>
      <c r="L105" s="209"/>
      <c r="M105" s="51"/>
    </row>
    <row r="106" spans="1:13" ht="16.5" customHeight="1" x14ac:dyDescent="0.15">
      <c r="A106" s="28">
        <v>70</v>
      </c>
      <c r="B106" s="25"/>
      <c r="C106" s="30"/>
      <c r="D106" s="42"/>
      <c r="E106" s="108"/>
      <c r="F106" s="109"/>
      <c r="G106" s="110"/>
      <c r="H106" s="111"/>
      <c r="I106" s="112"/>
      <c r="J106" s="31"/>
      <c r="K106" s="208"/>
      <c r="L106" s="209"/>
      <c r="M106" s="51"/>
    </row>
    <row r="107" spans="1:13" ht="16.5" customHeight="1" x14ac:dyDescent="0.15">
      <c r="A107" s="28">
        <v>71</v>
      </c>
      <c r="B107" s="25"/>
      <c r="C107" s="30"/>
      <c r="D107" s="42"/>
      <c r="E107" s="108"/>
      <c r="F107" s="109"/>
      <c r="G107" s="110"/>
      <c r="H107" s="111"/>
      <c r="I107" s="112"/>
      <c r="J107" s="31"/>
      <c r="K107" s="208"/>
      <c r="L107" s="209"/>
      <c r="M107" s="51"/>
    </row>
    <row r="108" spans="1:13" ht="16.5" customHeight="1" x14ac:dyDescent="0.15">
      <c r="A108" s="28">
        <v>72</v>
      </c>
      <c r="B108" s="25"/>
      <c r="C108" s="30"/>
      <c r="D108" s="42"/>
      <c r="E108" s="108"/>
      <c r="F108" s="109"/>
      <c r="G108" s="110"/>
      <c r="H108" s="111"/>
      <c r="I108" s="112"/>
      <c r="J108" s="31"/>
      <c r="K108" s="208"/>
      <c r="L108" s="209"/>
      <c r="M108" s="51"/>
    </row>
    <row r="109" spans="1:13" ht="16.5" customHeight="1" x14ac:dyDescent="0.15">
      <c r="A109" s="28">
        <v>73</v>
      </c>
      <c r="B109" s="25"/>
      <c r="C109" s="30"/>
      <c r="D109" s="42"/>
      <c r="E109" s="108"/>
      <c r="F109" s="109"/>
      <c r="G109" s="110"/>
      <c r="H109" s="111"/>
      <c r="I109" s="112"/>
      <c r="J109" s="31"/>
      <c r="K109" s="208"/>
      <c r="L109" s="209"/>
      <c r="M109" s="51"/>
    </row>
    <row r="110" spans="1:13" ht="16.5" customHeight="1" x14ac:dyDescent="0.15">
      <c r="A110" s="28">
        <v>74</v>
      </c>
      <c r="B110" s="25"/>
      <c r="C110" s="30"/>
      <c r="D110" s="42"/>
      <c r="E110" s="108"/>
      <c r="F110" s="109"/>
      <c r="G110" s="110"/>
      <c r="H110" s="111"/>
      <c r="I110" s="112"/>
      <c r="J110" s="31"/>
      <c r="K110" s="208"/>
      <c r="L110" s="209"/>
      <c r="M110" s="51"/>
    </row>
    <row r="111" spans="1:13" ht="16.5" customHeight="1" x14ac:dyDescent="0.15">
      <c r="A111" s="28">
        <v>75</v>
      </c>
      <c r="B111" s="25"/>
      <c r="C111" s="30"/>
      <c r="D111" s="42"/>
      <c r="E111" s="108"/>
      <c r="F111" s="109"/>
      <c r="G111" s="110"/>
      <c r="H111" s="111"/>
      <c r="I111" s="112"/>
      <c r="J111" s="31"/>
      <c r="K111" s="208"/>
      <c r="L111" s="209"/>
      <c r="M111" s="51"/>
    </row>
    <row r="112" spans="1:13" ht="16.5" customHeight="1" x14ac:dyDescent="0.15">
      <c r="A112" s="28">
        <v>76</v>
      </c>
      <c r="B112" s="25"/>
      <c r="C112" s="30"/>
      <c r="D112" s="42"/>
      <c r="E112" s="108"/>
      <c r="F112" s="109"/>
      <c r="G112" s="110"/>
      <c r="H112" s="111"/>
      <c r="I112" s="112"/>
      <c r="J112" s="31"/>
      <c r="K112" s="208"/>
      <c r="L112" s="209"/>
      <c r="M112" s="51"/>
    </row>
    <row r="113" spans="1:16" ht="16.5" customHeight="1" x14ac:dyDescent="0.15">
      <c r="A113" s="28">
        <v>77</v>
      </c>
      <c r="B113" s="25"/>
      <c r="C113" s="30"/>
      <c r="D113" s="42"/>
      <c r="E113" s="108"/>
      <c r="F113" s="109"/>
      <c r="G113" s="110"/>
      <c r="H113" s="111"/>
      <c r="I113" s="112"/>
      <c r="J113" s="31"/>
      <c r="K113" s="208"/>
      <c r="L113" s="209"/>
      <c r="M113" s="51"/>
    </row>
    <row r="114" spans="1:16" ht="16.5" customHeight="1" x14ac:dyDescent="0.15">
      <c r="A114" s="28">
        <v>78</v>
      </c>
      <c r="B114" s="25"/>
      <c r="C114" s="30"/>
      <c r="D114" s="42"/>
      <c r="E114" s="108"/>
      <c r="F114" s="109"/>
      <c r="G114" s="110"/>
      <c r="H114" s="111"/>
      <c r="I114" s="112"/>
      <c r="J114" s="31"/>
      <c r="K114" s="208"/>
      <c r="L114" s="209"/>
      <c r="M114" s="51"/>
    </row>
    <row r="115" spans="1:16" ht="16.5" customHeight="1" x14ac:dyDescent="0.15">
      <c r="A115" s="28">
        <v>79</v>
      </c>
      <c r="B115" s="25"/>
      <c r="C115" s="30"/>
      <c r="D115" s="42"/>
      <c r="E115" s="108"/>
      <c r="F115" s="109"/>
      <c r="G115" s="110"/>
      <c r="H115" s="111"/>
      <c r="I115" s="112"/>
      <c r="J115" s="31"/>
      <c r="K115" s="208"/>
      <c r="L115" s="209"/>
      <c r="M115" s="51"/>
    </row>
    <row r="116" spans="1:16" ht="16.5" customHeight="1" x14ac:dyDescent="0.15">
      <c r="A116" s="28">
        <v>80</v>
      </c>
      <c r="B116" s="25"/>
      <c r="C116" s="30"/>
      <c r="D116" s="42"/>
      <c r="E116" s="108"/>
      <c r="F116" s="109"/>
      <c r="G116" s="110"/>
      <c r="H116" s="111"/>
      <c r="I116" s="112"/>
      <c r="J116" s="31"/>
      <c r="K116" s="208"/>
      <c r="L116" s="209"/>
      <c r="M116" s="51"/>
    </row>
    <row r="117" spans="1:16" ht="17.25" customHeight="1" x14ac:dyDescent="0.15">
      <c r="A117" s="28">
        <v>81</v>
      </c>
      <c r="B117" s="29"/>
      <c r="C117" s="30"/>
      <c r="D117" s="42"/>
      <c r="E117" s="108"/>
      <c r="F117" s="109"/>
      <c r="G117" s="110"/>
      <c r="H117" s="111"/>
      <c r="I117" s="112"/>
      <c r="J117" s="31"/>
      <c r="K117" s="208"/>
      <c r="L117" s="209"/>
      <c r="M117" s="51"/>
      <c r="P117" s="32"/>
    </row>
    <row r="118" spans="1:16" ht="17.25" customHeight="1" x14ac:dyDescent="0.15">
      <c r="A118" s="28">
        <v>82</v>
      </c>
      <c r="B118" s="29"/>
      <c r="C118" s="30"/>
      <c r="D118" s="42"/>
      <c r="E118" s="108"/>
      <c r="F118" s="109"/>
      <c r="G118" s="110"/>
      <c r="H118" s="111"/>
      <c r="I118" s="112"/>
      <c r="J118" s="31"/>
      <c r="K118" s="208"/>
      <c r="L118" s="209"/>
      <c r="M118" s="51"/>
      <c r="P118" s="32"/>
    </row>
    <row r="119" spans="1:16" ht="16.5" customHeight="1" x14ac:dyDescent="0.15">
      <c r="A119" s="28">
        <v>83</v>
      </c>
      <c r="B119" s="29"/>
      <c r="C119" s="30"/>
      <c r="D119" s="42"/>
      <c r="E119" s="108"/>
      <c r="F119" s="109"/>
      <c r="G119" s="110"/>
      <c r="H119" s="111"/>
      <c r="I119" s="112"/>
      <c r="J119" s="31"/>
      <c r="K119" s="208"/>
      <c r="L119" s="209"/>
      <c r="M119" s="51"/>
      <c r="P119" s="33"/>
    </row>
    <row r="120" spans="1:16" ht="16.5" customHeight="1" thickBot="1" x14ac:dyDescent="0.2">
      <c r="A120" s="34">
        <v>84</v>
      </c>
      <c r="B120" s="35"/>
      <c r="C120" s="36"/>
      <c r="D120" s="43"/>
      <c r="E120" s="113"/>
      <c r="F120" s="114"/>
      <c r="G120" s="115"/>
      <c r="H120" s="116"/>
      <c r="I120" s="117"/>
      <c r="J120" s="37"/>
      <c r="K120" s="225"/>
      <c r="L120" s="226"/>
      <c r="M120" s="52"/>
    </row>
    <row r="121" spans="1:16" ht="16.5" customHeight="1" x14ac:dyDescent="0.15">
      <c r="A121" s="154" t="str">
        <f>'原本（1P用）'!A68</f>
        <v>振込先を記入して下さい</v>
      </c>
      <c r="B121" s="154"/>
      <c r="C121" s="154"/>
      <c r="D121" s="154"/>
      <c r="E121" s="154"/>
      <c r="F121" s="154"/>
      <c r="G121" s="155"/>
      <c r="H121" s="197" t="s">
        <v>35</v>
      </c>
      <c r="I121" s="198"/>
      <c r="J121" s="198"/>
      <c r="K121" s="210" t="str">
        <f>IF(K35="","",SUM(K35:L120))</f>
        <v/>
      </c>
      <c r="L121" s="211"/>
      <c r="M121" s="212"/>
    </row>
    <row r="122" spans="1:16" ht="16.5" customHeight="1" x14ac:dyDescent="0.15">
      <c r="A122" s="156"/>
      <c r="B122" s="156"/>
      <c r="C122" s="156"/>
      <c r="D122" s="156"/>
      <c r="E122" s="156"/>
      <c r="F122" s="156"/>
      <c r="G122" s="157"/>
      <c r="H122" s="199" t="s">
        <v>39</v>
      </c>
      <c r="I122" s="200"/>
      <c r="J122" s="200"/>
      <c r="K122" s="213" t="str">
        <f>IF(K35="","",K121*0.1)</f>
        <v/>
      </c>
      <c r="L122" s="214"/>
      <c r="M122" s="215"/>
    </row>
    <row r="123" spans="1:16" ht="16.5" customHeight="1" thickBot="1" x14ac:dyDescent="0.2">
      <c r="A123" s="156"/>
      <c r="B123" s="156"/>
      <c r="C123" s="156"/>
      <c r="D123" s="156"/>
      <c r="E123" s="156"/>
      <c r="F123" s="156"/>
      <c r="G123" s="157"/>
      <c r="H123" s="195" t="s">
        <v>36</v>
      </c>
      <c r="I123" s="196"/>
      <c r="J123" s="196"/>
      <c r="K123" s="216" t="str">
        <f>IF(K35="","",SUM(K121:M122))</f>
        <v/>
      </c>
      <c r="L123" s="217"/>
      <c r="M123" s="218"/>
    </row>
  </sheetData>
  <sheetProtection algorithmName="SHA-512" hashValue="H/aVdKmAB97liHC1o/DoC0R5wNvNXNtVgnqYTgdAnR/gY+kUmL49iMHDuM1OiN3ZCH001MvvM4vlmO0q7BoMcg==" saltValue="yx6dOmtHRUIpmvcJk8UpDQ==" spinCount="100000" sheet="1" objects="1" scenarios="1"/>
  <mergeCells count="303">
    <mergeCell ref="E91:G91"/>
    <mergeCell ref="H91:I91"/>
    <mergeCell ref="K91:L91"/>
    <mergeCell ref="E89:G89"/>
    <mergeCell ref="H89:I89"/>
    <mergeCell ref="K89:L89"/>
    <mergeCell ref="E90:G90"/>
    <mergeCell ref="H90:I90"/>
    <mergeCell ref="K90:L90"/>
    <mergeCell ref="E87:G87"/>
    <mergeCell ref="H87:I87"/>
    <mergeCell ref="K87:L87"/>
    <mergeCell ref="E88:G88"/>
    <mergeCell ref="H88:I88"/>
    <mergeCell ref="K88:L88"/>
    <mergeCell ref="E85:G85"/>
    <mergeCell ref="H85:I85"/>
    <mergeCell ref="K85:L85"/>
    <mergeCell ref="E86:G86"/>
    <mergeCell ref="H86:I86"/>
    <mergeCell ref="K86:L86"/>
    <mergeCell ref="E84:G84"/>
    <mergeCell ref="H84:I84"/>
    <mergeCell ref="K84:L84"/>
    <mergeCell ref="E81:G81"/>
    <mergeCell ref="H81:I81"/>
    <mergeCell ref="K81:L81"/>
    <mergeCell ref="E82:G82"/>
    <mergeCell ref="H82:I82"/>
    <mergeCell ref="K82:L82"/>
    <mergeCell ref="K80:L80"/>
    <mergeCell ref="E77:G77"/>
    <mergeCell ref="H77:I77"/>
    <mergeCell ref="K77:L77"/>
    <mergeCell ref="E78:G78"/>
    <mergeCell ref="H78:I78"/>
    <mergeCell ref="K78:L78"/>
    <mergeCell ref="E83:G83"/>
    <mergeCell ref="H83:I83"/>
    <mergeCell ref="K83:L83"/>
    <mergeCell ref="E80:G80"/>
    <mergeCell ref="H80:I80"/>
    <mergeCell ref="E69:G69"/>
    <mergeCell ref="H69:I69"/>
    <mergeCell ref="K69:L69"/>
    <mergeCell ref="E70:G70"/>
    <mergeCell ref="H70:I70"/>
    <mergeCell ref="K70:L70"/>
    <mergeCell ref="E79:G79"/>
    <mergeCell ref="H79:I79"/>
    <mergeCell ref="K79:L79"/>
    <mergeCell ref="K73:L73"/>
    <mergeCell ref="E75:G75"/>
    <mergeCell ref="H75:I75"/>
    <mergeCell ref="K75:L75"/>
    <mergeCell ref="E76:G76"/>
    <mergeCell ref="H76:I76"/>
    <mergeCell ref="K76:L76"/>
    <mergeCell ref="E74:G74"/>
    <mergeCell ref="H74:I74"/>
    <mergeCell ref="K74:L74"/>
    <mergeCell ref="E119:G119"/>
    <mergeCell ref="H119:I119"/>
    <mergeCell ref="K119:L119"/>
    <mergeCell ref="E120:G120"/>
    <mergeCell ref="H120:I120"/>
    <mergeCell ref="K120:L120"/>
    <mergeCell ref="E117:G117"/>
    <mergeCell ref="H117:I117"/>
    <mergeCell ref="K117:L117"/>
    <mergeCell ref="E118:G118"/>
    <mergeCell ref="H118:I118"/>
    <mergeCell ref="K118:L118"/>
    <mergeCell ref="E116:G116"/>
    <mergeCell ref="H116:I116"/>
    <mergeCell ref="K116:L116"/>
    <mergeCell ref="E114:G114"/>
    <mergeCell ref="H114:I114"/>
    <mergeCell ref="K114:L114"/>
    <mergeCell ref="E115:G115"/>
    <mergeCell ref="H115:I115"/>
    <mergeCell ref="K115:L115"/>
    <mergeCell ref="E112:G112"/>
    <mergeCell ref="H112:I112"/>
    <mergeCell ref="K112:L112"/>
    <mergeCell ref="E113:G113"/>
    <mergeCell ref="H113:I113"/>
    <mergeCell ref="K113:L113"/>
    <mergeCell ref="E110:G110"/>
    <mergeCell ref="H110:I110"/>
    <mergeCell ref="K110:L110"/>
    <mergeCell ref="E111:G111"/>
    <mergeCell ref="H111:I111"/>
    <mergeCell ref="K111:L111"/>
    <mergeCell ref="E108:G108"/>
    <mergeCell ref="H108:I108"/>
    <mergeCell ref="K108:L108"/>
    <mergeCell ref="E109:G109"/>
    <mergeCell ref="H109:I109"/>
    <mergeCell ref="K109:L109"/>
    <mergeCell ref="E106:G106"/>
    <mergeCell ref="H106:I106"/>
    <mergeCell ref="K106:L106"/>
    <mergeCell ref="E107:G107"/>
    <mergeCell ref="H107:I107"/>
    <mergeCell ref="K107:L107"/>
    <mergeCell ref="E104:G104"/>
    <mergeCell ref="H104:I104"/>
    <mergeCell ref="K104:L104"/>
    <mergeCell ref="E105:G105"/>
    <mergeCell ref="H105:I105"/>
    <mergeCell ref="K105:L105"/>
    <mergeCell ref="E102:G102"/>
    <mergeCell ref="H102:I102"/>
    <mergeCell ref="K102:L102"/>
    <mergeCell ref="E103:G103"/>
    <mergeCell ref="H103:I103"/>
    <mergeCell ref="K103:L103"/>
    <mergeCell ref="E100:G100"/>
    <mergeCell ref="H100:I100"/>
    <mergeCell ref="K100:L100"/>
    <mergeCell ref="E101:G101"/>
    <mergeCell ref="H101:I101"/>
    <mergeCell ref="K101:L101"/>
    <mergeCell ref="E98:G98"/>
    <mergeCell ref="H98:I98"/>
    <mergeCell ref="K98:L98"/>
    <mergeCell ref="E99:G99"/>
    <mergeCell ref="H99:I99"/>
    <mergeCell ref="K99:L99"/>
    <mergeCell ref="E96:G96"/>
    <mergeCell ref="H96:I96"/>
    <mergeCell ref="K96:L96"/>
    <mergeCell ref="E97:G97"/>
    <mergeCell ref="H97:I97"/>
    <mergeCell ref="K97:L97"/>
    <mergeCell ref="E94:G94"/>
    <mergeCell ref="H94:I94"/>
    <mergeCell ref="K94:L94"/>
    <mergeCell ref="E95:G95"/>
    <mergeCell ref="H95:I95"/>
    <mergeCell ref="K95:L95"/>
    <mergeCell ref="A71:A72"/>
    <mergeCell ref="B71:B72"/>
    <mergeCell ref="C71:C72"/>
    <mergeCell ref="D71:D72"/>
    <mergeCell ref="E71:G72"/>
    <mergeCell ref="H71:I72"/>
    <mergeCell ref="A121:G123"/>
    <mergeCell ref="H121:J121"/>
    <mergeCell ref="K121:M121"/>
    <mergeCell ref="H122:J122"/>
    <mergeCell ref="K122:M122"/>
    <mergeCell ref="H123:J123"/>
    <mergeCell ref="K123:M123"/>
    <mergeCell ref="E92:G92"/>
    <mergeCell ref="H92:I92"/>
    <mergeCell ref="K92:L92"/>
    <mergeCell ref="E93:G93"/>
    <mergeCell ref="H93:I93"/>
    <mergeCell ref="K93:L93"/>
    <mergeCell ref="J71:J72"/>
    <mergeCell ref="K71:L72"/>
    <mergeCell ref="M71:M72"/>
    <mergeCell ref="E73:G73"/>
    <mergeCell ref="H73:I73"/>
    <mergeCell ref="E67:G67"/>
    <mergeCell ref="H67:I67"/>
    <mergeCell ref="K67:L67"/>
    <mergeCell ref="E68:G68"/>
    <mergeCell ref="H68:I68"/>
    <mergeCell ref="K68:L68"/>
    <mergeCell ref="E61:G61"/>
    <mergeCell ref="H61:I61"/>
    <mergeCell ref="K61:L61"/>
    <mergeCell ref="E66:G66"/>
    <mergeCell ref="H66:I66"/>
    <mergeCell ref="K66:L66"/>
    <mergeCell ref="E62:G62"/>
    <mergeCell ref="H62:I62"/>
    <mergeCell ref="K62:L62"/>
    <mergeCell ref="E63:G63"/>
    <mergeCell ref="H63:I63"/>
    <mergeCell ref="K63:L63"/>
    <mergeCell ref="E64:G64"/>
    <mergeCell ref="H64:I64"/>
    <mergeCell ref="K64:L64"/>
    <mergeCell ref="E65:G65"/>
    <mergeCell ref="H65:I65"/>
    <mergeCell ref="K65:L65"/>
    <mergeCell ref="E59:G59"/>
    <mergeCell ref="H59:I59"/>
    <mergeCell ref="K59:L59"/>
    <mergeCell ref="E60:G60"/>
    <mergeCell ref="H60:I60"/>
    <mergeCell ref="K60:L60"/>
    <mergeCell ref="E57:G57"/>
    <mergeCell ref="H57:I57"/>
    <mergeCell ref="K57:L57"/>
    <mergeCell ref="E58:G58"/>
    <mergeCell ref="H58:I58"/>
    <mergeCell ref="K58:L58"/>
    <mergeCell ref="E55:G55"/>
    <mergeCell ref="H55:I55"/>
    <mergeCell ref="K55:L55"/>
    <mergeCell ref="E56:G56"/>
    <mergeCell ref="H56:I56"/>
    <mergeCell ref="K56:L56"/>
    <mergeCell ref="E53:G53"/>
    <mergeCell ref="H53:I53"/>
    <mergeCell ref="K53:L53"/>
    <mergeCell ref="E54:G54"/>
    <mergeCell ref="H54:I54"/>
    <mergeCell ref="K54:L54"/>
    <mergeCell ref="E51:G51"/>
    <mergeCell ref="H51:I51"/>
    <mergeCell ref="K51:L51"/>
    <mergeCell ref="E52:G52"/>
    <mergeCell ref="H52:I52"/>
    <mergeCell ref="K52:L52"/>
    <mergeCell ref="E49:G49"/>
    <mergeCell ref="H49:I49"/>
    <mergeCell ref="K49:L49"/>
    <mergeCell ref="E50:G50"/>
    <mergeCell ref="H50:I50"/>
    <mergeCell ref="K50:L50"/>
    <mergeCell ref="E47:G47"/>
    <mergeCell ref="H47:I47"/>
    <mergeCell ref="K47:L47"/>
    <mergeCell ref="E48:G48"/>
    <mergeCell ref="H48:I48"/>
    <mergeCell ref="K48:L48"/>
    <mergeCell ref="E45:G45"/>
    <mergeCell ref="H45:I45"/>
    <mergeCell ref="K45:L45"/>
    <mergeCell ref="E46:G46"/>
    <mergeCell ref="H46:I46"/>
    <mergeCell ref="K46:L46"/>
    <mergeCell ref="E43:G43"/>
    <mergeCell ref="H43:I43"/>
    <mergeCell ref="K43:L43"/>
    <mergeCell ref="E44:G44"/>
    <mergeCell ref="H44:I44"/>
    <mergeCell ref="K44:L44"/>
    <mergeCell ref="E41:G41"/>
    <mergeCell ref="H41:I41"/>
    <mergeCell ref="K41:L41"/>
    <mergeCell ref="E42:G42"/>
    <mergeCell ref="H42:I42"/>
    <mergeCell ref="K42:L42"/>
    <mergeCell ref="E39:G39"/>
    <mergeCell ref="H39:I39"/>
    <mergeCell ref="K39:L39"/>
    <mergeCell ref="E40:G40"/>
    <mergeCell ref="H40:I40"/>
    <mergeCell ref="K40:L40"/>
    <mergeCell ref="E37:G37"/>
    <mergeCell ref="H37:I37"/>
    <mergeCell ref="K37:L37"/>
    <mergeCell ref="E38:G38"/>
    <mergeCell ref="H38:I38"/>
    <mergeCell ref="K38:L38"/>
    <mergeCell ref="K33:L34"/>
    <mergeCell ref="M33:M34"/>
    <mergeCell ref="E35:G35"/>
    <mergeCell ref="H35:I35"/>
    <mergeCell ref="K35:L35"/>
    <mergeCell ref="E36:G36"/>
    <mergeCell ref="H36:I36"/>
    <mergeCell ref="K36:L36"/>
    <mergeCell ref="A28:C29"/>
    <mergeCell ref="D28:F29"/>
    <mergeCell ref="A33:A34"/>
    <mergeCell ref="B33:B34"/>
    <mergeCell ref="C33:C34"/>
    <mergeCell ref="D33:D34"/>
    <mergeCell ref="E33:G34"/>
    <mergeCell ref="H33:I34"/>
    <mergeCell ref="J33:J34"/>
    <mergeCell ref="H28:I28"/>
    <mergeCell ref="A22:B22"/>
    <mergeCell ref="H22:M23"/>
    <mergeCell ref="A23:E24"/>
    <mergeCell ref="H25:M26"/>
    <mergeCell ref="H27:I27"/>
    <mergeCell ref="A13:C14"/>
    <mergeCell ref="D13:M14"/>
    <mergeCell ref="A15:C16"/>
    <mergeCell ref="D15:M16"/>
    <mergeCell ref="L17:M17"/>
    <mergeCell ref="L18:M18"/>
    <mergeCell ref="A7:C8"/>
    <mergeCell ref="D7:M8"/>
    <mergeCell ref="A9:C10"/>
    <mergeCell ref="D9:M10"/>
    <mergeCell ref="A11:C12"/>
    <mergeCell ref="D11:M12"/>
    <mergeCell ref="A1:C2"/>
    <mergeCell ref="D1:M2"/>
    <mergeCell ref="A3:C4"/>
    <mergeCell ref="D3:M4"/>
    <mergeCell ref="A5:C6"/>
    <mergeCell ref="D5:M6"/>
  </mergeCells>
  <phoneticPr fontId="4"/>
  <dataValidations count="2">
    <dataValidation type="list" allowBlank="1" showInputMessage="1" showErrorMessage="1" sqref="B35:B70 B73:B120" xr:uid="{00000000-0002-0000-0100-000000000000}">
      <formula1>$AC$1:$AC$11</formula1>
    </dataValidation>
    <dataValidation type="list" allowBlank="1" showInputMessage="1" showErrorMessage="1" sqref="C35:C70 C73:C120" xr:uid="{00000000-0002-0000-0100-000001000000}">
      <formula1>$AD$1:$AD$2</formula1>
    </dataValidation>
  </dataValidations>
  <pageMargins left="0.59055118110236227" right="0" top="0.35433070866141736" bottom="0.3149606299212598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D8DD3-6845-4844-8261-31666FF073EE}">
  <dimension ref="A1:AE70"/>
  <sheetViews>
    <sheetView view="pageBreakPreview" topLeftCell="A19" zoomScaleNormal="100" zoomScaleSheetLayoutView="100" workbookViewId="0">
      <selection activeCell="B35" sqref="B35"/>
    </sheetView>
  </sheetViews>
  <sheetFormatPr defaultRowHeight="13.5" x14ac:dyDescent="0.15"/>
  <cols>
    <col min="1" max="1" width="4.5" style="1" customWidth="1"/>
    <col min="2" max="2" width="9.125" style="1" customWidth="1"/>
    <col min="3" max="3" width="6" style="1" customWidth="1"/>
    <col min="4" max="4" width="10.625" style="1" customWidth="1"/>
    <col min="5" max="5" width="9" style="1"/>
    <col min="6" max="6" width="9.5" style="1" customWidth="1"/>
    <col min="7" max="7" width="9" style="1"/>
    <col min="8" max="9" width="4" style="1" customWidth="1"/>
    <col min="10" max="10" width="7.5" style="1" customWidth="1"/>
    <col min="11" max="12" width="6" style="1" customWidth="1"/>
    <col min="13" max="13" width="12.5" style="1" customWidth="1"/>
    <col min="14" max="15" width="9" style="1"/>
    <col min="16" max="16" width="11" style="1" bestFit="1" customWidth="1"/>
    <col min="17" max="27" width="9" style="1"/>
    <col min="28" max="28" width="9" customWidth="1"/>
    <col min="29" max="30" width="9" hidden="1" customWidth="1"/>
    <col min="31" max="31" width="9" customWidth="1"/>
    <col min="32" max="16384" width="9" style="1"/>
  </cols>
  <sheetData>
    <row r="1" spans="1:30" customFormat="1" ht="16.5" customHeight="1" x14ac:dyDescent="0.15">
      <c r="A1" s="167" t="s">
        <v>0</v>
      </c>
      <c r="B1" s="168"/>
      <c r="C1" s="169"/>
      <c r="D1" s="173" t="s">
        <v>38</v>
      </c>
      <c r="E1" s="174"/>
      <c r="F1" s="174"/>
      <c r="G1" s="174"/>
      <c r="H1" s="174"/>
      <c r="I1" s="174"/>
      <c r="J1" s="174"/>
      <c r="K1" s="174"/>
      <c r="L1" s="174"/>
      <c r="M1" s="175"/>
      <c r="AC1" t="s">
        <v>1</v>
      </c>
      <c r="AD1" t="s">
        <v>2</v>
      </c>
    </row>
    <row r="2" spans="1:30" customFormat="1" ht="16.5" customHeight="1" thickBot="1" x14ac:dyDescent="0.2">
      <c r="A2" s="170"/>
      <c r="B2" s="171"/>
      <c r="C2" s="172"/>
      <c r="D2" s="176"/>
      <c r="E2" s="177"/>
      <c r="F2" s="177"/>
      <c r="G2" s="177"/>
      <c r="H2" s="177"/>
      <c r="I2" s="177"/>
      <c r="J2" s="177"/>
      <c r="K2" s="177"/>
      <c r="L2" s="177"/>
      <c r="M2" s="178"/>
      <c r="AC2" t="s">
        <v>3</v>
      </c>
      <c r="AD2" t="s">
        <v>4</v>
      </c>
    </row>
    <row r="3" spans="1:30" customFormat="1" ht="16.5" customHeight="1" x14ac:dyDescent="0.15">
      <c r="A3" s="167" t="s">
        <v>5</v>
      </c>
      <c r="B3" s="168"/>
      <c r="C3" s="169"/>
      <c r="D3" s="173" t="s">
        <v>37</v>
      </c>
      <c r="E3" s="174"/>
      <c r="F3" s="174"/>
      <c r="G3" s="174"/>
      <c r="H3" s="174"/>
      <c r="I3" s="174"/>
      <c r="J3" s="174"/>
      <c r="K3" s="174"/>
      <c r="L3" s="174"/>
      <c r="M3" s="175"/>
      <c r="AC3" t="s">
        <v>6</v>
      </c>
    </row>
    <row r="4" spans="1:30" customFormat="1" ht="16.5" customHeight="1" thickBot="1" x14ac:dyDescent="0.2">
      <c r="A4" s="170"/>
      <c r="B4" s="171"/>
      <c r="C4" s="172"/>
      <c r="D4" s="176"/>
      <c r="E4" s="177"/>
      <c r="F4" s="177"/>
      <c r="G4" s="177"/>
      <c r="H4" s="177"/>
      <c r="I4" s="177"/>
      <c r="J4" s="177"/>
      <c r="K4" s="177"/>
      <c r="L4" s="177"/>
      <c r="M4" s="178"/>
      <c r="AC4" t="s">
        <v>7</v>
      </c>
    </row>
    <row r="5" spans="1:30" customFormat="1" ht="16.5" customHeight="1" x14ac:dyDescent="0.15">
      <c r="A5" s="167" t="s">
        <v>41</v>
      </c>
      <c r="B5" s="168"/>
      <c r="C5" s="169"/>
      <c r="D5" s="179" t="s">
        <v>50</v>
      </c>
      <c r="E5" s="180"/>
      <c r="F5" s="180"/>
      <c r="G5" s="180"/>
      <c r="H5" s="180"/>
      <c r="I5" s="180"/>
      <c r="J5" s="180"/>
      <c r="K5" s="180"/>
      <c r="L5" s="180"/>
      <c r="M5" s="181"/>
      <c r="AC5" t="s">
        <v>9</v>
      </c>
    </row>
    <row r="6" spans="1:30" customFormat="1" ht="16.5" customHeight="1" thickBot="1" x14ac:dyDescent="0.2">
      <c r="A6" s="170"/>
      <c r="B6" s="171"/>
      <c r="C6" s="172"/>
      <c r="D6" s="182"/>
      <c r="E6" s="183"/>
      <c r="F6" s="183"/>
      <c r="G6" s="183"/>
      <c r="H6" s="183"/>
      <c r="I6" s="183"/>
      <c r="J6" s="183"/>
      <c r="K6" s="183"/>
      <c r="L6" s="183"/>
      <c r="M6" s="184"/>
      <c r="AC6" t="s">
        <v>10</v>
      </c>
    </row>
    <row r="7" spans="1:30" customFormat="1" ht="16.5" customHeight="1" x14ac:dyDescent="0.15">
      <c r="A7" s="167" t="s">
        <v>8</v>
      </c>
      <c r="B7" s="168"/>
      <c r="C7" s="169"/>
      <c r="D7" s="173" t="s">
        <v>51</v>
      </c>
      <c r="E7" s="174"/>
      <c r="F7" s="174"/>
      <c r="G7" s="174"/>
      <c r="H7" s="174"/>
      <c r="I7" s="174"/>
      <c r="J7" s="174"/>
      <c r="K7" s="174"/>
      <c r="L7" s="174"/>
      <c r="M7" s="175"/>
      <c r="AC7" t="s">
        <v>9</v>
      </c>
    </row>
    <row r="8" spans="1:30" customFormat="1" ht="16.5" customHeight="1" thickBot="1" x14ac:dyDescent="0.2">
      <c r="A8" s="170"/>
      <c r="B8" s="171"/>
      <c r="C8" s="172"/>
      <c r="D8" s="176"/>
      <c r="E8" s="177"/>
      <c r="F8" s="177"/>
      <c r="G8" s="177"/>
      <c r="H8" s="177"/>
      <c r="I8" s="177"/>
      <c r="J8" s="177"/>
      <c r="K8" s="177"/>
      <c r="L8" s="177"/>
      <c r="M8" s="178"/>
      <c r="AC8" t="s">
        <v>10</v>
      </c>
    </row>
    <row r="9" spans="1:30" customFormat="1" ht="16.5" customHeight="1" x14ac:dyDescent="0.15">
      <c r="A9" s="185" t="s">
        <v>11</v>
      </c>
      <c r="B9" s="186"/>
      <c r="C9" s="187"/>
      <c r="D9" s="179" t="s">
        <v>40</v>
      </c>
      <c r="E9" s="180"/>
      <c r="F9" s="180"/>
      <c r="G9" s="180"/>
      <c r="H9" s="180"/>
      <c r="I9" s="180"/>
      <c r="J9" s="180"/>
      <c r="K9" s="180"/>
      <c r="L9" s="180"/>
      <c r="M9" s="181"/>
      <c r="AC9" t="s">
        <v>12</v>
      </c>
    </row>
    <row r="10" spans="1:30" customFormat="1" ht="16.5" customHeight="1" thickBot="1" x14ac:dyDescent="0.2">
      <c r="A10" s="188"/>
      <c r="B10" s="189"/>
      <c r="C10" s="190"/>
      <c r="D10" s="182"/>
      <c r="E10" s="183"/>
      <c r="F10" s="183"/>
      <c r="G10" s="183"/>
      <c r="H10" s="183"/>
      <c r="I10" s="183"/>
      <c r="J10" s="183"/>
      <c r="K10" s="183"/>
      <c r="L10" s="183"/>
      <c r="M10" s="184"/>
      <c r="AC10" t="s">
        <v>13</v>
      </c>
    </row>
    <row r="11" spans="1:30" customFormat="1" ht="16.5" customHeight="1" x14ac:dyDescent="0.15">
      <c r="A11" s="185" t="s">
        <v>14</v>
      </c>
      <c r="B11" s="186"/>
      <c r="C11" s="187"/>
      <c r="D11" s="173" t="s">
        <v>43</v>
      </c>
      <c r="E11" s="174"/>
      <c r="F11" s="174"/>
      <c r="G11" s="174"/>
      <c r="H11" s="174"/>
      <c r="I11" s="174"/>
      <c r="J11" s="174"/>
      <c r="K11" s="174"/>
      <c r="L11" s="174"/>
      <c r="M11" s="175"/>
      <c r="AC11" t="s">
        <v>15</v>
      </c>
    </row>
    <row r="12" spans="1:30" customFormat="1" ht="16.5" customHeight="1" thickBot="1" x14ac:dyDescent="0.2">
      <c r="A12" s="188"/>
      <c r="B12" s="189"/>
      <c r="C12" s="190"/>
      <c r="D12" s="176"/>
      <c r="E12" s="177"/>
      <c r="F12" s="177"/>
      <c r="G12" s="177"/>
      <c r="H12" s="177"/>
      <c r="I12" s="177"/>
      <c r="J12" s="177"/>
      <c r="K12" s="177"/>
      <c r="L12" s="177"/>
      <c r="M12" s="178"/>
    </row>
    <row r="13" spans="1:30" customFormat="1" ht="17.25" customHeight="1" x14ac:dyDescent="0.15">
      <c r="A13" s="185" t="s">
        <v>16</v>
      </c>
      <c r="B13" s="186"/>
      <c r="C13" s="187"/>
      <c r="D13" s="173" t="s">
        <v>55</v>
      </c>
      <c r="E13" s="174"/>
      <c r="F13" s="174"/>
      <c r="G13" s="174"/>
      <c r="H13" s="174"/>
      <c r="I13" s="174"/>
      <c r="J13" s="174"/>
      <c r="K13" s="174"/>
      <c r="L13" s="174"/>
      <c r="M13" s="175"/>
    </row>
    <row r="14" spans="1:30" customFormat="1" ht="16.5" customHeight="1" thickBot="1" x14ac:dyDescent="0.2">
      <c r="A14" s="188"/>
      <c r="B14" s="189"/>
      <c r="C14" s="190"/>
      <c r="D14" s="176"/>
      <c r="E14" s="177"/>
      <c r="F14" s="177"/>
      <c r="G14" s="177"/>
      <c r="H14" s="177"/>
      <c r="I14" s="177"/>
      <c r="J14" s="177"/>
      <c r="K14" s="177"/>
      <c r="L14" s="177"/>
      <c r="M14" s="178"/>
    </row>
    <row r="15" spans="1:30" customFormat="1" ht="16.5" customHeight="1" x14ac:dyDescent="0.15">
      <c r="A15" s="185" t="s">
        <v>17</v>
      </c>
      <c r="B15" s="186"/>
      <c r="C15" s="187"/>
      <c r="D15" s="179" t="s">
        <v>52</v>
      </c>
      <c r="E15" s="180"/>
      <c r="F15" s="180"/>
      <c r="G15" s="180"/>
      <c r="H15" s="180"/>
      <c r="I15" s="180"/>
      <c r="J15" s="180"/>
      <c r="K15" s="180"/>
      <c r="L15" s="180"/>
      <c r="M15" s="181"/>
    </row>
    <row r="16" spans="1:30" customFormat="1" ht="16.5" customHeight="1" thickBot="1" x14ac:dyDescent="0.2">
      <c r="A16" s="188"/>
      <c r="B16" s="189"/>
      <c r="C16" s="190"/>
      <c r="D16" s="182"/>
      <c r="E16" s="183"/>
      <c r="F16" s="183"/>
      <c r="G16" s="183"/>
      <c r="H16" s="183"/>
      <c r="I16" s="183"/>
      <c r="J16" s="183"/>
      <c r="K16" s="183"/>
      <c r="L16" s="183"/>
      <c r="M16" s="184"/>
    </row>
    <row r="17" spans="1:31" customFormat="1" ht="14.25" customHeight="1" x14ac:dyDescent="0.15">
      <c r="A17" s="1"/>
      <c r="B17" s="1"/>
      <c r="C17" s="1"/>
      <c r="D17" s="1"/>
      <c r="E17" s="1"/>
      <c r="F17" s="1"/>
      <c r="G17" s="1"/>
      <c r="H17" s="1"/>
      <c r="I17" s="1"/>
      <c r="J17" s="46"/>
      <c r="K17" s="45" t="s">
        <v>18</v>
      </c>
      <c r="L17" s="227">
        <v>44896</v>
      </c>
      <c r="M17" s="131"/>
      <c r="N17" s="1"/>
      <c r="O17" s="1"/>
      <c r="P17" s="1"/>
      <c r="Q17" s="1"/>
      <c r="R17" s="1"/>
      <c r="S17" s="1"/>
      <c r="T17" s="1"/>
      <c r="U17" s="1"/>
      <c r="V17" s="1"/>
      <c r="W17" s="1"/>
      <c r="X17" s="1"/>
      <c r="Y17" s="1"/>
      <c r="Z17" s="1"/>
      <c r="AA17" s="1"/>
    </row>
    <row r="18" spans="1:31" customFormat="1" ht="21.75" thickBot="1" x14ac:dyDescent="0.2">
      <c r="A18" s="3"/>
      <c r="B18" s="3"/>
      <c r="C18" s="4"/>
      <c r="D18" s="4"/>
      <c r="E18" s="5" t="s">
        <v>53</v>
      </c>
      <c r="F18" s="1"/>
      <c r="G18" s="4"/>
      <c r="H18" s="6"/>
      <c r="I18" s="1"/>
      <c r="J18" s="44"/>
      <c r="K18" s="7" t="s">
        <v>19</v>
      </c>
      <c r="L18" s="132">
        <v>1</v>
      </c>
      <c r="M18" s="132"/>
      <c r="N18" s="1"/>
      <c r="O18" s="1"/>
      <c r="P18" s="1"/>
      <c r="Q18" s="1"/>
      <c r="R18" s="1"/>
      <c r="S18" s="1"/>
      <c r="T18" s="1"/>
      <c r="U18" s="1"/>
      <c r="V18" s="1"/>
      <c r="W18" s="1"/>
      <c r="X18" s="1"/>
      <c r="Y18" s="1"/>
      <c r="Z18" s="1"/>
      <c r="AA18" s="1"/>
    </row>
    <row r="19" spans="1:31" ht="14.25" customHeight="1" x14ac:dyDescent="0.2">
      <c r="A19" s="8"/>
      <c r="B19" s="8"/>
      <c r="C19" s="9"/>
      <c r="D19" s="9"/>
      <c r="E19" s="9"/>
      <c r="F19" s="9"/>
      <c r="G19" s="9"/>
      <c r="H19" s="9"/>
      <c r="I19" s="9"/>
      <c r="J19" s="9"/>
      <c r="K19" s="9"/>
      <c r="L19" s="9"/>
      <c r="M19" s="9"/>
    </row>
    <row r="20" spans="1:31" ht="17.25" x14ac:dyDescent="0.2">
      <c r="A20" s="10" t="s">
        <v>20</v>
      </c>
      <c r="B20" s="10"/>
      <c r="C20" s="11"/>
      <c r="D20" s="11"/>
      <c r="E20" s="12"/>
      <c r="F20" s="12"/>
      <c r="G20" s="12"/>
      <c r="H20" s="12"/>
      <c r="I20" s="2"/>
      <c r="J20" s="2"/>
      <c r="K20" s="2"/>
    </row>
    <row r="21" spans="1:31" x14ac:dyDescent="0.15">
      <c r="A21"/>
      <c r="B21"/>
      <c r="C21"/>
      <c r="D21"/>
      <c r="E21"/>
      <c r="F21"/>
      <c r="G21"/>
      <c r="H21"/>
      <c r="I21" s="2"/>
    </row>
    <row r="22" spans="1:31" s="15" customFormat="1" ht="17.25" customHeight="1" x14ac:dyDescent="0.15">
      <c r="A22" s="191" t="s">
        <v>21</v>
      </c>
      <c r="B22" s="191"/>
      <c r="C22" s="13"/>
      <c r="D22" s="13"/>
      <c r="E22" s="13"/>
      <c r="F22" s="13"/>
      <c r="G22" s="13"/>
      <c r="H22" s="194" t="s">
        <v>56</v>
      </c>
      <c r="I22" s="194"/>
      <c r="J22" s="194"/>
      <c r="K22" s="194"/>
      <c r="L22" s="194"/>
      <c r="M22" s="194"/>
      <c r="AB22"/>
      <c r="AC22"/>
      <c r="AD22"/>
      <c r="AE22"/>
    </row>
    <row r="23" spans="1:31" s="15" customFormat="1" ht="13.5" customHeight="1" x14ac:dyDescent="0.15">
      <c r="A23" s="192" t="s">
        <v>22</v>
      </c>
      <c r="B23" s="192"/>
      <c r="C23" s="192"/>
      <c r="D23" s="192"/>
      <c r="E23" s="192"/>
      <c r="F23" s="38"/>
      <c r="G23" s="38"/>
      <c r="H23" s="194"/>
      <c r="I23" s="194"/>
      <c r="J23" s="194"/>
      <c r="K23" s="194"/>
      <c r="L23" s="194"/>
      <c r="M23" s="194"/>
      <c r="AB23"/>
      <c r="AC23"/>
      <c r="AD23"/>
      <c r="AE23"/>
    </row>
    <row r="24" spans="1:31" s="15" customFormat="1" x14ac:dyDescent="0.15">
      <c r="A24" s="192"/>
      <c r="B24" s="192"/>
      <c r="C24" s="192"/>
      <c r="D24" s="192"/>
      <c r="E24" s="192"/>
      <c r="F24" s="38"/>
      <c r="G24" s="38"/>
      <c r="H24" s="40" t="s">
        <v>23</v>
      </c>
      <c r="I24" s="14" t="s">
        <v>57</v>
      </c>
      <c r="J24" s="14"/>
      <c r="K24" s="14"/>
      <c r="AB24"/>
      <c r="AC24"/>
      <c r="AD24"/>
      <c r="AE24"/>
    </row>
    <row r="25" spans="1:31" s="15" customFormat="1" ht="13.5" customHeight="1" x14ac:dyDescent="0.15">
      <c r="A25" s="16" t="s">
        <v>24</v>
      </c>
      <c r="B25" s="16"/>
      <c r="C25" s="16"/>
      <c r="D25" s="16"/>
      <c r="E25" s="16"/>
      <c r="F25" s="16"/>
      <c r="G25" s="16"/>
      <c r="H25" s="193" t="s">
        <v>58</v>
      </c>
      <c r="I25" s="193"/>
      <c r="J25" s="193"/>
      <c r="K25" s="193"/>
      <c r="L25" s="193"/>
      <c r="M25" s="193"/>
      <c r="AB25"/>
      <c r="AC25"/>
      <c r="AD25"/>
      <c r="AE25"/>
    </row>
    <row r="26" spans="1:31" s="15" customFormat="1" x14ac:dyDescent="0.15">
      <c r="A26" s="16" t="s">
        <v>25</v>
      </c>
      <c r="B26" s="16"/>
      <c r="C26" s="13"/>
      <c r="D26" s="13"/>
      <c r="H26" s="193"/>
      <c r="I26" s="193"/>
      <c r="J26" s="193"/>
      <c r="K26" s="193"/>
      <c r="L26" s="193"/>
      <c r="M26" s="193"/>
      <c r="AB26"/>
      <c r="AC26"/>
      <c r="AD26"/>
      <c r="AE26"/>
    </row>
    <row r="27" spans="1:31" s="15" customFormat="1" ht="13.5" customHeight="1" x14ac:dyDescent="0.15">
      <c r="A27" s="13"/>
      <c r="B27" s="17"/>
      <c r="C27" s="17"/>
      <c r="D27" s="17"/>
      <c r="H27" s="153" t="s">
        <v>26</v>
      </c>
      <c r="I27" s="153"/>
      <c r="J27" s="14" t="s">
        <v>59</v>
      </c>
      <c r="K27" s="14"/>
      <c r="L27" s="14"/>
      <c r="M27" s="14"/>
      <c r="AB27"/>
      <c r="AC27"/>
      <c r="AD27"/>
      <c r="AE27"/>
    </row>
    <row r="28" spans="1:31" s="15" customFormat="1" ht="13.5" customHeight="1" x14ac:dyDescent="0.25">
      <c r="A28" s="133" t="s">
        <v>28</v>
      </c>
      <c r="B28" s="133"/>
      <c r="C28" s="133"/>
      <c r="D28" s="151">
        <f>IF(K70="","",K70)</f>
        <v>1487200</v>
      </c>
      <c r="E28" s="151"/>
      <c r="F28" s="151"/>
      <c r="G28" s="39"/>
      <c r="H28" s="153"/>
      <c r="I28" s="153"/>
      <c r="J28" s="14"/>
      <c r="K28" s="14"/>
      <c r="L28" s="14"/>
      <c r="M28" s="14"/>
      <c r="AB28"/>
      <c r="AC28"/>
      <c r="AD28"/>
      <c r="AE28"/>
    </row>
    <row r="29" spans="1:31" s="15" customFormat="1" ht="13.5" customHeight="1" x14ac:dyDescent="0.25">
      <c r="A29" s="134"/>
      <c r="B29" s="134"/>
      <c r="C29" s="134"/>
      <c r="D29" s="152"/>
      <c r="E29" s="152"/>
      <c r="F29" s="152"/>
      <c r="G29" s="39"/>
      <c r="I29" s="18"/>
      <c r="J29" s="14"/>
      <c r="K29" s="14"/>
      <c r="L29" s="14"/>
      <c r="M29" s="14"/>
      <c r="AB29"/>
      <c r="AC29"/>
      <c r="AD29"/>
      <c r="AE29"/>
    </row>
    <row r="30" spans="1:31" s="15" customFormat="1" ht="13.5" customHeight="1" x14ac:dyDescent="0.15">
      <c r="A30" s="19"/>
      <c r="B30" s="19"/>
      <c r="C30" s="19"/>
      <c r="D30" s="19"/>
      <c r="E30" s="20"/>
      <c r="F30" s="20"/>
      <c r="G30" s="20"/>
      <c r="H30" s="20"/>
      <c r="I30" s="20"/>
      <c r="J30" s="14"/>
      <c r="K30" s="14"/>
      <c r="L30" s="14"/>
      <c r="M30" s="14"/>
      <c r="AB30"/>
      <c r="AC30"/>
      <c r="AD30"/>
      <c r="AE30"/>
    </row>
    <row r="31" spans="1:31" ht="17.25" x14ac:dyDescent="0.15">
      <c r="A31" s="2" t="s">
        <v>29</v>
      </c>
      <c r="B31" s="2"/>
      <c r="C31" s="2"/>
      <c r="D31" s="2"/>
      <c r="E31" s="2"/>
      <c r="F31" s="21"/>
      <c r="G31" s="22"/>
      <c r="H31" s="22"/>
    </row>
    <row r="32" spans="1:31" ht="14.25" thickBot="1" x14ac:dyDescent="0.2">
      <c r="M32" s="23" t="s">
        <v>30</v>
      </c>
    </row>
    <row r="33" spans="1:16" ht="16.5" customHeight="1" x14ac:dyDescent="0.15">
      <c r="A33" s="135" t="s">
        <v>31</v>
      </c>
      <c r="B33" s="137" t="s">
        <v>32</v>
      </c>
      <c r="C33" s="139" t="s">
        <v>33</v>
      </c>
      <c r="D33" s="139" t="s">
        <v>41</v>
      </c>
      <c r="E33" s="141" t="s">
        <v>8</v>
      </c>
      <c r="F33" s="142"/>
      <c r="G33" s="143"/>
      <c r="H33" s="123" t="s">
        <v>34</v>
      </c>
      <c r="I33" s="124"/>
      <c r="J33" s="147" t="s">
        <v>14</v>
      </c>
      <c r="K33" s="123" t="s">
        <v>16</v>
      </c>
      <c r="L33" s="124"/>
      <c r="M33" s="149" t="s">
        <v>17</v>
      </c>
    </row>
    <row r="34" spans="1:16" ht="16.5" customHeight="1" thickBot="1" x14ac:dyDescent="0.2">
      <c r="A34" s="136"/>
      <c r="B34" s="138"/>
      <c r="C34" s="140"/>
      <c r="D34" s="140"/>
      <c r="E34" s="144"/>
      <c r="F34" s="145"/>
      <c r="G34" s="146"/>
      <c r="H34" s="125"/>
      <c r="I34" s="126"/>
      <c r="J34" s="148"/>
      <c r="K34" s="125"/>
      <c r="L34" s="126"/>
      <c r="M34" s="150"/>
      <c r="P34" s="1" t="s">
        <v>69</v>
      </c>
    </row>
    <row r="35" spans="1:16" ht="16.5" customHeight="1" x14ac:dyDescent="0.15">
      <c r="A35" s="24">
        <v>1</v>
      </c>
      <c r="B35" s="25" t="s">
        <v>6</v>
      </c>
      <c r="C35" s="26" t="s">
        <v>4</v>
      </c>
      <c r="D35" s="41" t="s">
        <v>60</v>
      </c>
      <c r="E35" s="118" t="s">
        <v>61</v>
      </c>
      <c r="F35" s="119"/>
      <c r="G35" s="120"/>
      <c r="H35" s="121">
        <v>45276</v>
      </c>
      <c r="I35" s="122"/>
      <c r="J35" s="27">
        <v>1</v>
      </c>
      <c r="K35" s="127">
        <v>650000</v>
      </c>
      <c r="L35" s="128"/>
      <c r="M35" s="47"/>
      <c r="O35" s="1" t="s">
        <v>103</v>
      </c>
      <c r="P35" s="1">
        <v>16000</v>
      </c>
    </row>
    <row r="36" spans="1:16" ht="16.5" customHeight="1" x14ac:dyDescent="0.15">
      <c r="A36" s="28">
        <v>2</v>
      </c>
      <c r="B36" s="25" t="s">
        <v>6</v>
      </c>
      <c r="C36" s="30" t="s">
        <v>4</v>
      </c>
      <c r="D36" s="42" t="s">
        <v>62</v>
      </c>
      <c r="E36" s="108" t="s">
        <v>63</v>
      </c>
      <c r="F36" s="109"/>
      <c r="G36" s="110"/>
      <c r="H36" s="111">
        <v>45280</v>
      </c>
      <c r="I36" s="112"/>
      <c r="J36" s="31">
        <v>1</v>
      </c>
      <c r="K36" s="129">
        <v>210000</v>
      </c>
      <c r="L36" s="130"/>
      <c r="M36" s="48"/>
      <c r="O36" s="1" t="s">
        <v>70</v>
      </c>
      <c r="P36" s="1">
        <v>18000</v>
      </c>
    </row>
    <row r="37" spans="1:16" ht="16.5" customHeight="1" x14ac:dyDescent="0.15">
      <c r="A37" s="28">
        <v>3</v>
      </c>
      <c r="B37" s="25" t="s">
        <v>6</v>
      </c>
      <c r="C37" s="30" t="s">
        <v>4</v>
      </c>
      <c r="D37" s="42" t="s">
        <v>64</v>
      </c>
      <c r="E37" s="108" t="s">
        <v>65</v>
      </c>
      <c r="F37" s="109"/>
      <c r="G37" s="110"/>
      <c r="H37" s="111">
        <v>45286</v>
      </c>
      <c r="I37" s="112"/>
      <c r="J37" s="31">
        <v>1</v>
      </c>
      <c r="K37" s="129">
        <v>60000</v>
      </c>
      <c r="L37" s="130"/>
      <c r="M37" s="48"/>
      <c r="O37" s="1" t="s">
        <v>71</v>
      </c>
    </row>
    <row r="38" spans="1:16" ht="16.5" customHeight="1" x14ac:dyDescent="0.15">
      <c r="A38" s="28">
        <v>4</v>
      </c>
      <c r="B38" s="25" t="s">
        <v>9</v>
      </c>
      <c r="C38" s="30" t="s">
        <v>2</v>
      </c>
      <c r="D38" s="42" t="s">
        <v>66</v>
      </c>
      <c r="E38" s="108" t="s">
        <v>67</v>
      </c>
      <c r="F38" s="109"/>
      <c r="G38" s="110"/>
      <c r="H38" s="111">
        <v>45265</v>
      </c>
      <c r="I38" s="112"/>
      <c r="J38" s="31"/>
      <c r="K38" s="129">
        <v>50000</v>
      </c>
      <c r="L38" s="130"/>
      <c r="M38" s="53" t="s">
        <v>68</v>
      </c>
      <c r="O38" s="1">
        <f>1*$P$36+2*$P$35</f>
        <v>50000</v>
      </c>
    </row>
    <row r="39" spans="1:16" ht="16.5" customHeight="1" x14ac:dyDescent="0.15">
      <c r="A39" s="28">
        <v>5</v>
      </c>
      <c r="B39" s="25" t="s">
        <v>6</v>
      </c>
      <c r="C39" s="30" t="s">
        <v>2</v>
      </c>
      <c r="D39" s="42" t="s">
        <v>60</v>
      </c>
      <c r="E39" s="108" t="s">
        <v>72</v>
      </c>
      <c r="F39" s="109"/>
      <c r="G39" s="110"/>
      <c r="H39" s="111">
        <v>45263</v>
      </c>
      <c r="I39" s="112"/>
      <c r="J39" s="31"/>
      <c r="K39" s="129">
        <v>8000</v>
      </c>
      <c r="L39" s="130"/>
      <c r="M39" s="48" t="s">
        <v>73</v>
      </c>
      <c r="O39" s="1">
        <f>0.5*P35</f>
        <v>8000</v>
      </c>
    </row>
    <row r="40" spans="1:16" ht="16.5" customHeight="1" x14ac:dyDescent="0.15">
      <c r="A40" s="28">
        <v>6</v>
      </c>
      <c r="B40" s="25" t="s">
        <v>6</v>
      </c>
      <c r="C40" s="30" t="s">
        <v>2</v>
      </c>
      <c r="D40" s="42" t="s">
        <v>60</v>
      </c>
      <c r="E40" s="108" t="s">
        <v>74</v>
      </c>
      <c r="F40" s="109"/>
      <c r="G40" s="110"/>
      <c r="H40" s="111">
        <v>45263</v>
      </c>
      <c r="I40" s="112"/>
      <c r="J40" s="31"/>
      <c r="K40" s="129">
        <v>8000</v>
      </c>
      <c r="L40" s="130"/>
      <c r="M40" s="48" t="s">
        <v>73</v>
      </c>
      <c r="O40" s="1">
        <f>0.5*$P$35</f>
        <v>8000</v>
      </c>
    </row>
    <row r="41" spans="1:16" ht="16.5" customHeight="1" x14ac:dyDescent="0.15">
      <c r="A41" s="28">
        <v>7</v>
      </c>
      <c r="B41" s="25" t="s">
        <v>6</v>
      </c>
      <c r="C41" s="30" t="s">
        <v>2</v>
      </c>
      <c r="D41" s="42" t="s">
        <v>75</v>
      </c>
      <c r="E41" s="108" t="s">
        <v>76</v>
      </c>
      <c r="F41" s="109"/>
      <c r="G41" s="110"/>
      <c r="H41" s="111">
        <v>45265</v>
      </c>
      <c r="I41" s="112"/>
      <c r="J41" s="31"/>
      <c r="K41" s="129">
        <v>18000</v>
      </c>
      <c r="L41" s="130"/>
      <c r="M41" s="48" t="s">
        <v>77</v>
      </c>
      <c r="O41" s="1">
        <f>1*$P$36</f>
        <v>18000</v>
      </c>
    </row>
    <row r="42" spans="1:16" ht="16.5" customHeight="1" x14ac:dyDescent="0.15">
      <c r="A42" s="28">
        <v>8</v>
      </c>
      <c r="B42" s="25" t="s">
        <v>6</v>
      </c>
      <c r="C42" s="30" t="s">
        <v>2</v>
      </c>
      <c r="D42" s="42" t="s">
        <v>60</v>
      </c>
      <c r="E42" s="108" t="s">
        <v>78</v>
      </c>
      <c r="F42" s="109"/>
      <c r="G42" s="110"/>
      <c r="H42" s="111">
        <v>45267</v>
      </c>
      <c r="I42" s="112"/>
      <c r="J42" s="31"/>
      <c r="K42" s="129">
        <v>18000</v>
      </c>
      <c r="L42" s="130"/>
      <c r="M42" s="48" t="s">
        <v>77</v>
      </c>
      <c r="O42" s="1">
        <f>1*$P$36</f>
        <v>18000</v>
      </c>
    </row>
    <row r="43" spans="1:16" ht="16.5" customHeight="1" x14ac:dyDescent="0.15">
      <c r="A43" s="28">
        <v>9</v>
      </c>
      <c r="B43" s="25" t="s">
        <v>3</v>
      </c>
      <c r="C43" s="30" t="s">
        <v>2</v>
      </c>
      <c r="D43" s="42" t="s">
        <v>79</v>
      </c>
      <c r="E43" s="108" t="s">
        <v>80</v>
      </c>
      <c r="F43" s="109"/>
      <c r="G43" s="110"/>
      <c r="H43" s="111">
        <v>45277</v>
      </c>
      <c r="I43" s="112"/>
      <c r="J43" s="31"/>
      <c r="K43" s="129">
        <v>41000</v>
      </c>
      <c r="L43" s="130"/>
      <c r="M43" s="48" t="s">
        <v>81</v>
      </c>
      <c r="O43" s="1">
        <f>2*$P$35+$P$36*0.5</f>
        <v>41000</v>
      </c>
    </row>
    <row r="44" spans="1:16" ht="16.5" customHeight="1" x14ac:dyDescent="0.15">
      <c r="A44" s="28">
        <v>10</v>
      </c>
      <c r="B44" s="25" t="s">
        <v>13</v>
      </c>
      <c r="C44" s="30" t="s">
        <v>2</v>
      </c>
      <c r="D44" s="42" t="s">
        <v>82</v>
      </c>
      <c r="E44" s="108" t="s">
        <v>83</v>
      </c>
      <c r="F44" s="109"/>
      <c r="G44" s="110"/>
      <c r="H44" s="111">
        <v>45268</v>
      </c>
      <c r="I44" s="112"/>
      <c r="J44" s="31"/>
      <c r="K44" s="129">
        <v>9000</v>
      </c>
      <c r="L44" s="130"/>
      <c r="M44" s="48" t="s">
        <v>84</v>
      </c>
      <c r="O44" s="1">
        <f>$P$36*0.5</f>
        <v>9000</v>
      </c>
    </row>
    <row r="45" spans="1:16" ht="16.5" customHeight="1" x14ac:dyDescent="0.15">
      <c r="A45" s="28">
        <v>11</v>
      </c>
      <c r="B45" s="25" t="s">
        <v>10</v>
      </c>
      <c r="C45" s="30" t="s">
        <v>2</v>
      </c>
      <c r="D45" s="42" t="s">
        <v>60</v>
      </c>
      <c r="E45" s="108" t="s">
        <v>85</v>
      </c>
      <c r="F45" s="109"/>
      <c r="G45" s="110"/>
      <c r="H45" s="111">
        <v>45269</v>
      </c>
      <c r="I45" s="112"/>
      <c r="J45" s="31"/>
      <c r="K45" s="129">
        <v>18000</v>
      </c>
      <c r="L45" s="130"/>
      <c r="M45" s="48" t="s">
        <v>77</v>
      </c>
      <c r="O45" s="1">
        <f>1*$P$36</f>
        <v>18000</v>
      </c>
    </row>
    <row r="46" spans="1:16" ht="17.25" customHeight="1" x14ac:dyDescent="0.15">
      <c r="A46" s="28">
        <v>12</v>
      </c>
      <c r="B46" s="25" t="s">
        <v>6</v>
      </c>
      <c r="C46" s="30" t="s">
        <v>2</v>
      </c>
      <c r="D46" s="42" t="s">
        <v>86</v>
      </c>
      <c r="E46" s="108" t="s">
        <v>87</v>
      </c>
      <c r="F46" s="109"/>
      <c r="G46" s="110"/>
      <c r="H46" s="111">
        <v>45271</v>
      </c>
      <c r="I46" s="112"/>
      <c r="J46" s="31"/>
      <c r="K46" s="129">
        <v>68000</v>
      </c>
      <c r="L46" s="130"/>
      <c r="M46" s="48" t="s">
        <v>88</v>
      </c>
      <c r="O46" s="1">
        <f>2*$P$36+2*$P$35</f>
        <v>68000</v>
      </c>
    </row>
    <row r="47" spans="1:16" ht="16.5" customHeight="1" x14ac:dyDescent="0.15">
      <c r="A47" s="28">
        <v>13</v>
      </c>
      <c r="B47" s="25" t="s">
        <v>6</v>
      </c>
      <c r="C47" s="30" t="s">
        <v>2</v>
      </c>
      <c r="D47" s="42" t="s">
        <v>89</v>
      </c>
      <c r="E47" s="108" t="s">
        <v>90</v>
      </c>
      <c r="F47" s="109"/>
      <c r="G47" s="110"/>
      <c r="H47" s="111">
        <v>45287</v>
      </c>
      <c r="I47" s="112"/>
      <c r="J47" s="31"/>
      <c r="K47" s="129">
        <v>102000</v>
      </c>
      <c r="L47" s="130"/>
      <c r="M47" s="48" t="s">
        <v>91</v>
      </c>
      <c r="O47" s="1">
        <f>3*$P$36+3*$P$35</f>
        <v>102000</v>
      </c>
    </row>
    <row r="48" spans="1:16" ht="16.5" customHeight="1" x14ac:dyDescent="0.15">
      <c r="A48" s="28">
        <v>14</v>
      </c>
      <c r="B48" s="25" t="s">
        <v>6</v>
      </c>
      <c r="C48" s="30" t="s">
        <v>2</v>
      </c>
      <c r="D48" s="42" t="s">
        <v>60</v>
      </c>
      <c r="E48" s="108" t="s">
        <v>92</v>
      </c>
      <c r="F48" s="109"/>
      <c r="G48" s="110"/>
      <c r="H48" s="111">
        <v>45278</v>
      </c>
      <c r="I48" s="112"/>
      <c r="J48" s="31"/>
      <c r="K48" s="129">
        <v>8000</v>
      </c>
      <c r="L48" s="130"/>
      <c r="M48" s="48" t="s">
        <v>73</v>
      </c>
      <c r="O48" s="1">
        <f>0.5*$P$35</f>
        <v>8000</v>
      </c>
    </row>
    <row r="49" spans="1:16" ht="16.5" customHeight="1" x14ac:dyDescent="0.15">
      <c r="A49" s="28">
        <v>15</v>
      </c>
      <c r="B49" s="25" t="s">
        <v>6</v>
      </c>
      <c r="C49" s="30" t="s">
        <v>2</v>
      </c>
      <c r="D49" s="42" t="s">
        <v>93</v>
      </c>
      <c r="E49" s="108" t="s">
        <v>94</v>
      </c>
      <c r="F49" s="109"/>
      <c r="G49" s="110"/>
      <c r="H49" s="111">
        <v>45279</v>
      </c>
      <c r="I49" s="112"/>
      <c r="J49" s="31"/>
      <c r="K49" s="129">
        <v>16000</v>
      </c>
      <c r="L49" s="130"/>
      <c r="M49" s="48" t="s">
        <v>95</v>
      </c>
      <c r="O49" s="1">
        <f>1*$P$35</f>
        <v>16000</v>
      </c>
    </row>
    <row r="50" spans="1:16" ht="16.5" customHeight="1" x14ac:dyDescent="0.15">
      <c r="A50" s="28">
        <v>16</v>
      </c>
      <c r="B50" s="25" t="s">
        <v>3</v>
      </c>
      <c r="C50" s="30" t="s">
        <v>2</v>
      </c>
      <c r="D50" s="42" t="s">
        <v>79</v>
      </c>
      <c r="E50" s="108" t="s">
        <v>96</v>
      </c>
      <c r="F50" s="109"/>
      <c r="G50" s="110"/>
      <c r="H50" s="111">
        <v>45281</v>
      </c>
      <c r="I50" s="112"/>
      <c r="J50" s="31"/>
      <c r="K50" s="129">
        <v>16000</v>
      </c>
      <c r="L50" s="130"/>
      <c r="M50" s="48" t="s">
        <v>95</v>
      </c>
      <c r="O50" s="1">
        <f>1*$P$35</f>
        <v>16000</v>
      </c>
    </row>
    <row r="51" spans="1:16" ht="16.5" customHeight="1" x14ac:dyDescent="0.15">
      <c r="A51" s="28">
        <v>17</v>
      </c>
      <c r="B51" s="25" t="s">
        <v>6</v>
      </c>
      <c r="C51" s="30" t="s">
        <v>2</v>
      </c>
      <c r="D51" s="42" t="s">
        <v>97</v>
      </c>
      <c r="E51" s="108" t="s">
        <v>98</v>
      </c>
      <c r="F51" s="109"/>
      <c r="G51" s="110"/>
      <c r="H51" s="111">
        <v>45283</v>
      </c>
      <c r="I51" s="112"/>
      <c r="J51" s="31"/>
      <c r="K51" s="129">
        <v>18000</v>
      </c>
      <c r="L51" s="130"/>
      <c r="M51" s="48" t="s">
        <v>77</v>
      </c>
      <c r="O51" s="1">
        <f>1*$P$36</f>
        <v>18000</v>
      </c>
    </row>
    <row r="52" spans="1:16" ht="16.5" customHeight="1" x14ac:dyDescent="0.15">
      <c r="A52" s="28">
        <v>18</v>
      </c>
      <c r="B52" s="25" t="s">
        <v>6</v>
      </c>
      <c r="C52" s="30" t="s">
        <v>2</v>
      </c>
      <c r="D52" s="42" t="s">
        <v>99</v>
      </c>
      <c r="E52" s="108" t="s">
        <v>100</v>
      </c>
      <c r="F52" s="109"/>
      <c r="G52" s="110"/>
      <c r="H52" s="111">
        <v>45288</v>
      </c>
      <c r="I52" s="112"/>
      <c r="J52" s="31"/>
      <c r="K52" s="129">
        <v>8000</v>
      </c>
      <c r="L52" s="130"/>
      <c r="M52" s="48" t="s">
        <v>73</v>
      </c>
      <c r="O52" s="1">
        <f>0.5*$P$35</f>
        <v>8000</v>
      </c>
    </row>
    <row r="53" spans="1:16" ht="16.5" customHeight="1" x14ac:dyDescent="0.15">
      <c r="A53" s="28">
        <v>19</v>
      </c>
      <c r="B53" s="25" t="s">
        <v>6</v>
      </c>
      <c r="C53" s="30" t="s">
        <v>2</v>
      </c>
      <c r="D53" s="42" t="s">
        <v>75</v>
      </c>
      <c r="E53" s="108" t="s">
        <v>101</v>
      </c>
      <c r="F53" s="109"/>
      <c r="G53" s="110"/>
      <c r="H53" s="111">
        <v>45288</v>
      </c>
      <c r="I53" s="112"/>
      <c r="J53" s="31"/>
      <c r="K53" s="129">
        <v>26000</v>
      </c>
      <c r="L53" s="130"/>
      <c r="M53" s="48" t="s">
        <v>102</v>
      </c>
      <c r="O53" s="1">
        <f>0.5*$P$35+1*$P$36</f>
        <v>26000</v>
      </c>
    </row>
    <row r="54" spans="1:16" ht="16.5" customHeight="1" x14ac:dyDescent="0.15">
      <c r="A54" s="28">
        <v>20</v>
      </c>
      <c r="B54" s="25"/>
      <c r="C54" s="30"/>
      <c r="D54" s="42"/>
      <c r="E54" s="108"/>
      <c r="F54" s="109"/>
      <c r="G54" s="110"/>
      <c r="H54" s="111"/>
      <c r="I54" s="112"/>
      <c r="J54" s="31"/>
      <c r="K54" s="129"/>
      <c r="L54" s="130"/>
      <c r="M54" s="48"/>
    </row>
    <row r="55" spans="1:16" ht="16.5" customHeight="1" x14ac:dyDescent="0.15">
      <c r="A55" s="28">
        <v>21</v>
      </c>
      <c r="B55" s="25"/>
      <c r="C55" s="30"/>
      <c r="D55" s="42"/>
      <c r="E55" s="108"/>
      <c r="F55" s="109"/>
      <c r="G55" s="110"/>
      <c r="H55" s="111"/>
      <c r="I55" s="112"/>
      <c r="J55" s="31"/>
      <c r="K55" s="129"/>
      <c r="L55" s="130"/>
      <c r="M55" s="48"/>
    </row>
    <row r="56" spans="1:16" ht="16.5" customHeight="1" x14ac:dyDescent="0.15">
      <c r="A56" s="28">
        <v>22</v>
      </c>
      <c r="B56" s="25"/>
      <c r="C56" s="30"/>
      <c r="D56" s="42"/>
      <c r="E56" s="108"/>
      <c r="F56" s="109"/>
      <c r="G56" s="110"/>
      <c r="H56" s="111"/>
      <c r="I56" s="112"/>
      <c r="J56" s="31"/>
      <c r="K56" s="129"/>
      <c r="L56" s="130"/>
      <c r="M56" s="48"/>
    </row>
    <row r="57" spans="1:16" ht="16.5" customHeight="1" x14ac:dyDescent="0.15">
      <c r="A57" s="28">
        <v>23</v>
      </c>
      <c r="B57" s="25"/>
      <c r="C57" s="30"/>
      <c r="D57" s="42"/>
      <c r="E57" s="108"/>
      <c r="F57" s="109"/>
      <c r="G57" s="110"/>
      <c r="H57" s="111"/>
      <c r="I57" s="112"/>
      <c r="J57" s="31"/>
      <c r="K57" s="129"/>
      <c r="L57" s="130"/>
      <c r="M57" s="48"/>
    </row>
    <row r="58" spans="1:16" ht="16.5" customHeight="1" x14ac:dyDescent="0.15">
      <c r="A58" s="28">
        <v>24</v>
      </c>
      <c r="B58" s="25"/>
      <c r="C58" s="30"/>
      <c r="D58" s="42"/>
      <c r="E58" s="108"/>
      <c r="F58" s="109"/>
      <c r="G58" s="110"/>
      <c r="H58" s="111"/>
      <c r="I58" s="112"/>
      <c r="J58" s="31"/>
      <c r="K58" s="129"/>
      <c r="L58" s="130"/>
      <c r="M58" s="48"/>
    </row>
    <row r="59" spans="1:16" ht="16.5" customHeight="1" x14ac:dyDescent="0.15">
      <c r="A59" s="28">
        <v>25</v>
      </c>
      <c r="B59" s="25"/>
      <c r="C59" s="30"/>
      <c r="D59" s="42"/>
      <c r="E59" s="108"/>
      <c r="F59" s="109"/>
      <c r="G59" s="110"/>
      <c r="H59" s="111"/>
      <c r="I59" s="112"/>
      <c r="J59" s="31"/>
      <c r="K59" s="129"/>
      <c r="L59" s="130"/>
      <c r="M59" s="48"/>
    </row>
    <row r="60" spans="1:16" ht="16.5" customHeight="1" x14ac:dyDescent="0.15">
      <c r="A60" s="28">
        <v>26</v>
      </c>
      <c r="B60" s="25"/>
      <c r="C60" s="30"/>
      <c r="D60" s="42"/>
      <c r="E60" s="108"/>
      <c r="F60" s="109"/>
      <c r="G60" s="110"/>
      <c r="H60" s="111"/>
      <c r="I60" s="112"/>
      <c r="J60" s="31"/>
      <c r="K60" s="129"/>
      <c r="L60" s="130"/>
      <c r="M60" s="48"/>
    </row>
    <row r="61" spans="1:16" ht="16.5" customHeight="1" x14ac:dyDescent="0.15">
      <c r="A61" s="28">
        <v>27</v>
      </c>
      <c r="B61" s="25"/>
      <c r="C61" s="30"/>
      <c r="D61" s="42"/>
      <c r="E61" s="108"/>
      <c r="F61" s="109"/>
      <c r="G61" s="110"/>
      <c r="H61" s="111"/>
      <c r="I61" s="112"/>
      <c r="J61" s="31"/>
      <c r="K61" s="129"/>
      <c r="L61" s="130"/>
      <c r="M61" s="48"/>
    </row>
    <row r="62" spans="1:16" ht="16.5" customHeight="1" x14ac:dyDescent="0.15">
      <c r="A62" s="28">
        <v>28</v>
      </c>
      <c r="B62" s="25"/>
      <c r="C62" s="30"/>
      <c r="D62" s="42"/>
      <c r="E62" s="108"/>
      <c r="F62" s="109"/>
      <c r="G62" s="110"/>
      <c r="H62" s="111"/>
      <c r="I62" s="112"/>
      <c r="J62" s="31"/>
      <c r="K62" s="129"/>
      <c r="L62" s="130"/>
      <c r="M62" s="48"/>
    </row>
    <row r="63" spans="1:16" ht="16.5" customHeight="1" x14ac:dyDescent="0.15">
      <c r="A63" s="28">
        <v>29</v>
      </c>
      <c r="B63" s="25"/>
      <c r="C63" s="30"/>
      <c r="D63" s="42"/>
      <c r="E63" s="108"/>
      <c r="F63" s="109"/>
      <c r="G63" s="110"/>
      <c r="H63" s="111"/>
      <c r="I63" s="112"/>
      <c r="J63" s="31"/>
      <c r="K63" s="129"/>
      <c r="L63" s="130"/>
      <c r="M63" s="48"/>
    </row>
    <row r="64" spans="1:16" ht="17.25" customHeight="1" x14ac:dyDescent="0.15">
      <c r="A64" s="28">
        <v>30</v>
      </c>
      <c r="B64" s="29"/>
      <c r="C64" s="30"/>
      <c r="D64" s="42"/>
      <c r="E64" s="108"/>
      <c r="F64" s="109"/>
      <c r="G64" s="110"/>
      <c r="H64" s="111"/>
      <c r="I64" s="112"/>
      <c r="J64" s="31"/>
      <c r="K64" s="129"/>
      <c r="L64" s="130"/>
      <c r="M64" s="48"/>
      <c r="P64" s="32"/>
    </row>
    <row r="65" spans="1:16" ht="17.25" customHeight="1" x14ac:dyDescent="0.15">
      <c r="A65" s="28">
        <v>31</v>
      </c>
      <c r="B65" s="29"/>
      <c r="C65" s="30"/>
      <c r="D65" s="42"/>
      <c r="E65" s="108"/>
      <c r="F65" s="109"/>
      <c r="G65" s="110"/>
      <c r="H65" s="111"/>
      <c r="I65" s="112"/>
      <c r="J65" s="31"/>
      <c r="K65" s="129"/>
      <c r="L65" s="130"/>
      <c r="M65" s="48"/>
      <c r="P65" s="32"/>
    </row>
    <row r="66" spans="1:16" ht="16.5" customHeight="1" x14ac:dyDescent="0.15">
      <c r="A66" s="28">
        <v>32</v>
      </c>
      <c r="B66" s="29"/>
      <c r="C66" s="30"/>
      <c r="D66" s="42"/>
      <c r="E66" s="108"/>
      <c r="F66" s="109"/>
      <c r="G66" s="110"/>
      <c r="H66" s="111"/>
      <c r="I66" s="112"/>
      <c r="J66" s="31"/>
      <c r="K66" s="129"/>
      <c r="L66" s="130"/>
      <c r="M66" s="48"/>
      <c r="P66" s="33"/>
    </row>
    <row r="67" spans="1:16" ht="16.5" customHeight="1" thickBot="1" x14ac:dyDescent="0.2">
      <c r="A67" s="34">
        <v>33</v>
      </c>
      <c r="B67" s="35"/>
      <c r="C67" s="36"/>
      <c r="D67" s="43"/>
      <c r="E67" s="113"/>
      <c r="F67" s="114"/>
      <c r="G67" s="115"/>
      <c r="H67" s="116"/>
      <c r="I67" s="117"/>
      <c r="J67" s="37"/>
      <c r="K67" s="201"/>
      <c r="L67" s="202"/>
      <c r="M67" s="49"/>
    </row>
    <row r="68" spans="1:16" ht="16.5" customHeight="1" x14ac:dyDescent="0.15">
      <c r="A68" s="154" t="s">
        <v>49</v>
      </c>
      <c r="B68" s="154"/>
      <c r="C68" s="154"/>
      <c r="D68" s="154"/>
      <c r="E68" s="154"/>
      <c r="F68" s="154"/>
      <c r="G68" s="155"/>
      <c r="H68" s="197" t="s">
        <v>35</v>
      </c>
      <c r="I68" s="198"/>
      <c r="J68" s="198"/>
      <c r="K68" s="158">
        <f>IF(K35="","",SUM(K35:L67))</f>
        <v>1352000</v>
      </c>
      <c r="L68" s="159"/>
      <c r="M68" s="160"/>
    </row>
    <row r="69" spans="1:16" ht="16.5" customHeight="1" x14ac:dyDescent="0.15">
      <c r="A69" s="156"/>
      <c r="B69" s="156"/>
      <c r="C69" s="156"/>
      <c r="D69" s="156"/>
      <c r="E69" s="156"/>
      <c r="F69" s="156"/>
      <c r="G69" s="157"/>
      <c r="H69" s="199" t="s">
        <v>39</v>
      </c>
      <c r="I69" s="200"/>
      <c r="J69" s="200"/>
      <c r="K69" s="161">
        <f>IF(K35="","",K68*0.1)</f>
        <v>135200</v>
      </c>
      <c r="L69" s="162"/>
      <c r="M69" s="163"/>
    </row>
    <row r="70" spans="1:16" ht="16.5" customHeight="1" thickBot="1" x14ac:dyDescent="0.2">
      <c r="A70" s="156"/>
      <c r="B70" s="156"/>
      <c r="C70" s="156"/>
      <c r="D70" s="156"/>
      <c r="E70" s="156"/>
      <c r="F70" s="156"/>
      <c r="G70" s="157"/>
      <c r="H70" s="195" t="s">
        <v>36</v>
      </c>
      <c r="I70" s="196"/>
      <c r="J70" s="196"/>
      <c r="K70" s="164">
        <f>IF(K35="","",SUM(K68:M69))</f>
        <v>1487200</v>
      </c>
      <c r="L70" s="165"/>
      <c r="M70" s="166"/>
    </row>
  </sheetData>
  <sheetProtection algorithmName="SHA-512" hashValue="Il1TP3Mxeq6YCaE1iCMI7jzZpZS7c8xnDCapOGeCR+4Ip4NySZwiLuEByEgt4X1trItjW0ug/izLQ9JwYAQ9yw==" saltValue="yqiHrO+ZQorUNmjIPZ7hsA==" spinCount="100000" sheet="1" objects="1" scenarios="1"/>
  <mergeCells count="141">
    <mergeCell ref="A1:C2"/>
    <mergeCell ref="D1:M2"/>
    <mergeCell ref="A3:C4"/>
    <mergeCell ref="D3:M4"/>
    <mergeCell ref="A5:C6"/>
    <mergeCell ref="D5:M6"/>
    <mergeCell ref="A13:C14"/>
    <mergeCell ref="D13:M14"/>
    <mergeCell ref="A15:C16"/>
    <mergeCell ref="D15:M16"/>
    <mergeCell ref="L17:M17"/>
    <mergeCell ref="L18:M18"/>
    <mergeCell ref="A7:C8"/>
    <mergeCell ref="D7:M8"/>
    <mergeCell ref="A9:C10"/>
    <mergeCell ref="D9:M10"/>
    <mergeCell ref="A11:C12"/>
    <mergeCell ref="D11:M12"/>
    <mergeCell ref="A33:A34"/>
    <mergeCell ref="B33:B34"/>
    <mergeCell ref="C33:C34"/>
    <mergeCell ref="D33:D34"/>
    <mergeCell ref="E33:G34"/>
    <mergeCell ref="H33:I34"/>
    <mergeCell ref="A22:B22"/>
    <mergeCell ref="H22:M23"/>
    <mergeCell ref="A23:E24"/>
    <mergeCell ref="H25:M26"/>
    <mergeCell ref="H27:I27"/>
    <mergeCell ref="A28:C29"/>
    <mergeCell ref="D28:F29"/>
    <mergeCell ref="H28:I28"/>
    <mergeCell ref="E36:G36"/>
    <mergeCell ref="H36:I36"/>
    <mergeCell ref="K36:L36"/>
    <mergeCell ref="E37:G37"/>
    <mergeCell ref="H37:I37"/>
    <mergeCell ref="K37:L37"/>
    <mergeCell ref="J33:J34"/>
    <mergeCell ref="K33:L34"/>
    <mergeCell ref="M33:M34"/>
    <mergeCell ref="E35:G35"/>
    <mergeCell ref="H35:I35"/>
    <mergeCell ref="K35:L35"/>
    <mergeCell ref="E40:G40"/>
    <mergeCell ref="H40:I40"/>
    <mergeCell ref="K40:L40"/>
    <mergeCell ref="E41:G41"/>
    <mergeCell ref="H41:I41"/>
    <mergeCell ref="K41:L41"/>
    <mergeCell ref="E38:G38"/>
    <mergeCell ref="H38:I38"/>
    <mergeCell ref="K38:L38"/>
    <mergeCell ref="E39:G39"/>
    <mergeCell ref="H39:I39"/>
    <mergeCell ref="K39:L39"/>
    <mergeCell ref="E44:G44"/>
    <mergeCell ref="H44:I44"/>
    <mergeCell ref="K44:L44"/>
    <mergeCell ref="E45:G45"/>
    <mergeCell ref="H45:I45"/>
    <mergeCell ref="K45:L45"/>
    <mergeCell ref="E42:G42"/>
    <mergeCell ref="H42:I42"/>
    <mergeCell ref="K42:L42"/>
    <mergeCell ref="E43:G43"/>
    <mergeCell ref="H43:I43"/>
    <mergeCell ref="K43:L43"/>
    <mergeCell ref="E48:G48"/>
    <mergeCell ref="H48:I48"/>
    <mergeCell ref="K48:L48"/>
    <mergeCell ref="E49:G49"/>
    <mergeCell ref="H49:I49"/>
    <mergeCell ref="K49:L49"/>
    <mergeCell ref="E46:G46"/>
    <mergeCell ref="H46:I46"/>
    <mergeCell ref="K46:L46"/>
    <mergeCell ref="E47:G47"/>
    <mergeCell ref="H47:I47"/>
    <mergeCell ref="K47:L47"/>
    <mergeCell ref="E52:G52"/>
    <mergeCell ref="H52:I52"/>
    <mergeCell ref="K52:L52"/>
    <mergeCell ref="E53:G53"/>
    <mergeCell ref="H53:I53"/>
    <mergeCell ref="K53:L53"/>
    <mergeCell ref="E50:G50"/>
    <mergeCell ref="H50:I50"/>
    <mergeCell ref="K50:L50"/>
    <mergeCell ref="E51:G51"/>
    <mergeCell ref="H51:I51"/>
    <mergeCell ref="K51:L51"/>
    <mergeCell ref="E56:G56"/>
    <mergeCell ref="H56:I56"/>
    <mergeCell ref="K56:L56"/>
    <mergeCell ref="E57:G57"/>
    <mergeCell ref="H57:I57"/>
    <mergeCell ref="K57:L57"/>
    <mergeCell ref="E54:G54"/>
    <mergeCell ref="H54:I54"/>
    <mergeCell ref="K54:L54"/>
    <mergeCell ref="E55:G55"/>
    <mergeCell ref="H55:I55"/>
    <mergeCell ref="K55:L55"/>
    <mergeCell ref="E60:G60"/>
    <mergeCell ref="H60:I60"/>
    <mergeCell ref="K60:L60"/>
    <mergeCell ref="E61:G61"/>
    <mergeCell ref="H61:I61"/>
    <mergeCell ref="K61:L61"/>
    <mergeCell ref="E58:G58"/>
    <mergeCell ref="H58:I58"/>
    <mergeCell ref="K58:L58"/>
    <mergeCell ref="E59:G59"/>
    <mergeCell ref="H59:I59"/>
    <mergeCell ref="K59:L59"/>
    <mergeCell ref="E64:G64"/>
    <mergeCell ref="H64:I64"/>
    <mergeCell ref="K64:L64"/>
    <mergeCell ref="E65:G65"/>
    <mergeCell ref="H65:I65"/>
    <mergeCell ref="K65:L65"/>
    <mergeCell ref="E62:G62"/>
    <mergeCell ref="H62:I62"/>
    <mergeCell ref="K62:L62"/>
    <mergeCell ref="E63:G63"/>
    <mergeCell ref="H63:I63"/>
    <mergeCell ref="K63:L63"/>
    <mergeCell ref="A68:G70"/>
    <mergeCell ref="H68:J68"/>
    <mergeCell ref="K68:M68"/>
    <mergeCell ref="H69:J69"/>
    <mergeCell ref="K69:M69"/>
    <mergeCell ref="H70:J70"/>
    <mergeCell ref="K70:M70"/>
    <mergeCell ref="E66:G66"/>
    <mergeCell ref="H66:I66"/>
    <mergeCell ref="K66:L66"/>
    <mergeCell ref="E67:G67"/>
    <mergeCell ref="H67:I67"/>
    <mergeCell ref="K67:L67"/>
  </mergeCells>
  <phoneticPr fontId="4"/>
  <dataValidations count="2">
    <dataValidation type="list" allowBlank="1" showInputMessage="1" showErrorMessage="1" sqref="B35:B67" xr:uid="{FC3234F9-45D0-44C9-87EF-6B7D91D18757}">
      <formula1>$AC$1:$AC$11</formula1>
    </dataValidation>
    <dataValidation type="list" allowBlank="1" showInputMessage="1" showErrorMessage="1" sqref="C35:C67" xr:uid="{56E38768-AD81-4A39-83FD-5CF4E2404514}">
      <formula1>$AD$1:$AD$2</formula1>
    </dataValidation>
  </dataValidations>
  <pageMargins left="0.59055118110236227" right="0" top="0.35433070866141736" bottom="0.3149606299212598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21D66-D815-4228-9CA6-5CF6464CEFD8}">
  <dimension ref="A1:AE70"/>
  <sheetViews>
    <sheetView view="pageBreakPreview" topLeftCell="A13" zoomScale="85" zoomScaleNormal="100" zoomScaleSheetLayoutView="85" workbookViewId="0">
      <selection activeCell="H30" sqref="H30:H31"/>
    </sheetView>
  </sheetViews>
  <sheetFormatPr defaultRowHeight="13.5" x14ac:dyDescent="0.15"/>
  <cols>
    <col min="1" max="1" width="4.5" style="55" customWidth="1"/>
    <col min="2" max="2" width="9.125" style="55" customWidth="1"/>
    <col min="3" max="3" width="6" style="55" customWidth="1"/>
    <col min="4" max="4" width="10.625" style="55" customWidth="1"/>
    <col min="5" max="5" width="9" style="55"/>
    <col min="6" max="6" width="9.5" style="55" customWidth="1"/>
    <col min="7" max="7" width="9" style="55"/>
    <col min="8" max="9" width="4" style="55" customWidth="1"/>
    <col min="10" max="10" width="7.5" style="55" customWidth="1"/>
    <col min="11" max="12" width="6" style="55" customWidth="1"/>
    <col min="13" max="13" width="12.5" style="55" customWidth="1"/>
    <col min="14" max="27" width="9" style="55"/>
    <col min="28" max="28" width="9" style="54"/>
    <col min="29" max="30" width="9" style="54" hidden="1" customWidth="1"/>
    <col min="31" max="31" width="9" style="54"/>
    <col min="32" max="16384" width="9" style="55"/>
  </cols>
  <sheetData>
    <row r="1" spans="1:30" s="54" customFormat="1" ht="16.5" customHeight="1" x14ac:dyDescent="0.15">
      <c r="A1" s="279" t="s">
        <v>0</v>
      </c>
      <c r="B1" s="280"/>
      <c r="C1" s="281"/>
      <c r="D1" s="285" t="s">
        <v>38</v>
      </c>
      <c r="E1" s="286"/>
      <c r="F1" s="286"/>
      <c r="G1" s="286"/>
      <c r="H1" s="286"/>
      <c r="I1" s="286"/>
      <c r="J1" s="286"/>
      <c r="K1" s="286"/>
      <c r="L1" s="286"/>
      <c r="M1" s="287"/>
      <c r="AC1" s="54" t="s">
        <v>1</v>
      </c>
      <c r="AD1" s="54" t="s">
        <v>2</v>
      </c>
    </row>
    <row r="2" spans="1:30" s="54" customFormat="1" ht="16.5" customHeight="1" thickBot="1" x14ac:dyDescent="0.2">
      <c r="A2" s="282"/>
      <c r="B2" s="283"/>
      <c r="C2" s="284"/>
      <c r="D2" s="288"/>
      <c r="E2" s="289"/>
      <c r="F2" s="289"/>
      <c r="G2" s="289"/>
      <c r="H2" s="289"/>
      <c r="I2" s="289"/>
      <c r="J2" s="289"/>
      <c r="K2" s="289"/>
      <c r="L2" s="289"/>
      <c r="M2" s="290"/>
      <c r="AC2" s="54" t="s">
        <v>3</v>
      </c>
      <c r="AD2" s="54" t="s">
        <v>4</v>
      </c>
    </row>
    <row r="3" spans="1:30" s="54" customFormat="1" ht="16.5" customHeight="1" x14ac:dyDescent="0.15">
      <c r="A3" s="279" t="s">
        <v>5</v>
      </c>
      <c r="B3" s="280"/>
      <c r="C3" s="281"/>
      <c r="D3" s="285" t="s">
        <v>37</v>
      </c>
      <c r="E3" s="286"/>
      <c r="F3" s="286"/>
      <c r="G3" s="286"/>
      <c r="H3" s="286"/>
      <c r="I3" s="286"/>
      <c r="J3" s="286"/>
      <c r="K3" s="286"/>
      <c r="L3" s="286"/>
      <c r="M3" s="287"/>
      <c r="AC3" s="54" t="s">
        <v>6</v>
      </c>
    </row>
    <row r="4" spans="1:30" s="54" customFormat="1" ht="16.5" customHeight="1" thickBot="1" x14ac:dyDescent="0.2">
      <c r="A4" s="282"/>
      <c r="B4" s="283"/>
      <c r="C4" s="284"/>
      <c r="D4" s="288"/>
      <c r="E4" s="289"/>
      <c r="F4" s="289"/>
      <c r="G4" s="289"/>
      <c r="H4" s="289"/>
      <c r="I4" s="289"/>
      <c r="J4" s="289"/>
      <c r="K4" s="289"/>
      <c r="L4" s="289"/>
      <c r="M4" s="290"/>
      <c r="AC4" s="54" t="s">
        <v>7</v>
      </c>
    </row>
    <row r="5" spans="1:30" s="54" customFormat="1" ht="16.5" customHeight="1" x14ac:dyDescent="0.15">
      <c r="A5" s="279" t="s">
        <v>41</v>
      </c>
      <c r="B5" s="280"/>
      <c r="C5" s="281"/>
      <c r="D5" s="297" t="s">
        <v>50</v>
      </c>
      <c r="E5" s="298"/>
      <c r="F5" s="298"/>
      <c r="G5" s="298"/>
      <c r="H5" s="298"/>
      <c r="I5" s="298"/>
      <c r="J5" s="298"/>
      <c r="K5" s="298"/>
      <c r="L5" s="298"/>
      <c r="M5" s="299"/>
      <c r="AC5" s="54" t="s">
        <v>9</v>
      </c>
    </row>
    <row r="6" spans="1:30" s="54" customFormat="1" ht="16.5" customHeight="1" thickBot="1" x14ac:dyDescent="0.2">
      <c r="A6" s="282"/>
      <c r="B6" s="283"/>
      <c r="C6" s="284"/>
      <c r="D6" s="300"/>
      <c r="E6" s="301"/>
      <c r="F6" s="301"/>
      <c r="G6" s="301"/>
      <c r="H6" s="301"/>
      <c r="I6" s="301"/>
      <c r="J6" s="301"/>
      <c r="K6" s="301"/>
      <c r="L6" s="301"/>
      <c r="M6" s="302"/>
      <c r="AC6" s="54" t="s">
        <v>10</v>
      </c>
    </row>
    <row r="7" spans="1:30" s="54" customFormat="1" ht="16.5" customHeight="1" x14ac:dyDescent="0.15">
      <c r="A7" s="279" t="s">
        <v>8</v>
      </c>
      <c r="B7" s="280"/>
      <c r="C7" s="281"/>
      <c r="D7" s="285" t="s">
        <v>51</v>
      </c>
      <c r="E7" s="286"/>
      <c r="F7" s="286"/>
      <c r="G7" s="286"/>
      <c r="H7" s="286"/>
      <c r="I7" s="286"/>
      <c r="J7" s="286"/>
      <c r="K7" s="286"/>
      <c r="L7" s="286"/>
      <c r="M7" s="287"/>
      <c r="AC7" s="54" t="s">
        <v>9</v>
      </c>
    </row>
    <row r="8" spans="1:30" s="54" customFormat="1" ht="16.5" customHeight="1" thickBot="1" x14ac:dyDescent="0.2">
      <c r="A8" s="282"/>
      <c r="B8" s="283"/>
      <c r="C8" s="284"/>
      <c r="D8" s="288"/>
      <c r="E8" s="289"/>
      <c r="F8" s="289"/>
      <c r="G8" s="289"/>
      <c r="H8" s="289"/>
      <c r="I8" s="289"/>
      <c r="J8" s="289"/>
      <c r="K8" s="289"/>
      <c r="L8" s="289"/>
      <c r="M8" s="290"/>
      <c r="AC8" s="54" t="s">
        <v>10</v>
      </c>
    </row>
    <row r="9" spans="1:30" s="54" customFormat="1" ht="16.5" customHeight="1" x14ac:dyDescent="0.15">
      <c r="A9" s="291" t="s">
        <v>11</v>
      </c>
      <c r="B9" s="292"/>
      <c r="C9" s="293"/>
      <c r="D9" s="297" t="s">
        <v>40</v>
      </c>
      <c r="E9" s="298"/>
      <c r="F9" s="298"/>
      <c r="G9" s="298"/>
      <c r="H9" s="298"/>
      <c r="I9" s="298"/>
      <c r="J9" s="298"/>
      <c r="K9" s="298"/>
      <c r="L9" s="298"/>
      <c r="M9" s="299"/>
      <c r="AC9" s="54" t="s">
        <v>12</v>
      </c>
    </row>
    <row r="10" spans="1:30" s="54" customFormat="1" ht="16.5" customHeight="1" thickBot="1" x14ac:dyDescent="0.2">
      <c r="A10" s="294"/>
      <c r="B10" s="295"/>
      <c r="C10" s="296"/>
      <c r="D10" s="300"/>
      <c r="E10" s="301"/>
      <c r="F10" s="301"/>
      <c r="G10" s="301"/>
      <c r="H10" s="301"/>
      <c r="I10" s="301"/>
      <c r="J10" s="301"/>
      <c r="K10" s="301"/>
      <c r="L10" s="301"/>
      <c r="M10" s="302"/>
      <c r="AC10" s="54" t="s">
        <v>13</v>
      </c>
    </row>
    <row r="11" spans="1:30" s="54" customFormat="1" ht="16.5" customHeight="1" x14ac:dyDescent="0.15">
      <c r="A11" s="291" t="s">
        <v>14</v>
      </c>
      <c r="B11" s="292"/>
      <c r="C11" s="293"/>
      <c r="D11" s="285" t="s">
        <v>43</v>
      </c>
      <c r="E11" s="286"/>
      <c r="F11" s="286"/>
      <c r="G11" s="286"/>
      <c r="H11" s="286"/>
      <c r="I11" s="286"/>
      <c r="J11" s="286"/>
      <c r="K11" s="286"/>
      <c r="L11" s="286"/>
      <c r="M11" s="287"/>
      <c r="AC11" s="54" t="s">
        <v>15</v>
      </c>
    </row>
    <row r="12" spans="1:30" s="54" customFormat="1" ht="16.5" customHeight="1" thickBot="1" x14ac:dyDescent="0.2">
      <c r="A12" s="294"/>
      <c r="B12" s="295"/>
      <c r="C12" s="296"/>
      <c r="D12" s="288"/>
      <c r="E12" s="289"/>
      <c r="F12" s="289"/>
      <c r="G12" s="289"/>
      <c r="H12" s="289"/>
      <c r="I12" s="289"/>
      <c r="J12" s="289"/>
      <c r="K12" s="289"/>
      <c r="L12" s="289"/>
      <c r="M12" s="290"/>
    </row>
    <row r="13" spans="1:30" s="54" customFormat="1" ht="17.25" customHeight="1" x14ac:dyDescent="0.15">
      <c r="A13" s="291" t="s">
        <v>16</v>
      </c>
      <c r="B13" s="292"/>
      <c r="C13" s="293"/>
      <c r="D13" s="285" t="s">
        <v>55</v>
      </c>
      <c r="E13" s="286"/>
      <c r="F13" s="286"/>
      <c r="G13" s="286"/>
      <c r="H13" s="286"/>
      <c r="I13" s="286"/>
      <c r="J13" s="286"/>
      <c r="K13" s="286"/>
      <c r="L13" s="286"/>
      <c r="M13" s="287"/>
    </row>
    <row r="14" spans="1:30" s="54" customFormat="1" ht="16.5" customHeight="1" thickBot="1" x14ac:dyDescent="0.2">
      <c r="A14" s="294"/>
      <c r="B14" s="295"/>
      <c r="C14" s="296"/>
      <c r="D14" s="288"/>
      <c r="E14" s="289"/>
      <c r="F14" s="289"/>
      <c r="G14" s="289"/>
      <c r="H14" s="289"/>
      <c r="I14" s="289"/>
      <c r="J14" s="289"/>
      <c r="K14" s="289"/>
      <c r="L14" s="289"/>
      <c r="M14" s="290"/>
    </row>
    <row r="15" spans="1:30" s="54" customFormat="1" ht="16.5" customHeight="1" x14ac:dyDescent="0.15">
      <c r="A15" s="291" t="s">
        <v>17</v>
      </c>
      <c r="B15" s="292"/>
      <c r="C15" s="293"/>
      <c r="D15" s="297" t="s">
        <v>52</v>
      </c>
      <c r="E15" s="298"/>
      <c r="F15" s="298"/>
      <c r="G15" s="298"/>
      <c r="H15" s="298"/>
      <c r="I15" s="298"/>
      <c r="J15" s="298"/>
      <c r="K15" s="298"/>
      <c r="L15" s="298"/>
      <c r="M15" s="299"/>
    </row>
    <row r="16" spans="1:30" s="54" customFormat="1" ht="16.5" customHeight="1" thickBot="1" x14ac:dyDescent="0.2">
      <c r="A16" s="294"/>
      <c r="B16" s="295"/>
      <c r="C16" s="296"/>
      <c r="D16" s="300"/>
      <c r="E16" s="301"/>
      <c r="F16" s="301"/>
      <c r="G16" s="301"/>
      <c r="H16" s="301"/>
      <c r="I16" s="301"/>
      <c r="J16" s="301"/>
      <c r="K16" s="301"/>
      <c r="L16" s="301"/>
      <c r="M16" s="302"/>
    </row>
    <row r="17" spans="1:31" s="54" customFormat="1" ht="14.25" customHeight="1" x14ac:dyDescent="0.15">
      <c r="A17" s="55"/>
      <c r="B17" s="55"/>
      <c r="C17" s="55"/>
      <c r="D17" s="55"/>
      <c r="E17" s="55"/>
      <c r="F17" s="55"/>
      <c r="G17" s="55"/>
      <c r="H17" s="55"/>
      <c r="I17" s="55"/>
      <c r="J17" s="56"/>
      <c r="K17" s="57" t="s">
        <v>18</v>
      </c>
      <c r="L17" s="276" t="s">
        <v>110</v>
      </c>
      <c r="M17" s="277"/>
      <c r="N17" s="55"/>
      <c r="O17" s="55"/>
      <c r="P17" s="55"/>
      <c r="Q17" s="55"/>
      <c r="R17" s="55"/>
      <c r="S17" s="55"/>
      <c r="T17" s="55"/>
      <c r="U17" s="55"/>
      <c r="V17" s="55"/>
      <c r="W17" s="55"/>
      <c r="X17" s="55"/>
      <c r="Y17" s="55"/>
      <c r="Z17" s="55"/>
      <c r="AA17" s="55"/>
    </row>
    <row r="18" spans="1:31" s="54" customFormat="1" ht="21.75" thickBot="1" x14ac:dyDescent="0.2">
      <c r="A18" s="59"/>
      <c r="B18" s="59"/>
      <c r="C18" s="60"/>
      <c r="D18" s="60"/>
      <c r="E18" s="61" t="s">
        <v>53</v>
      </c>
      <c r="F18" s="55"/>
      <c r="G18" s="60"/>
      <c r="H18" s="58"/>
      <c r="I18" s="55"/>
      <c r="J18" s="62"/>
      <c r="K18" s="63" t="s">
        <v>19</v>
      </c>
      <c r="L18" s="278"/>
      <c r="M18" s="278"/>
      <c r="N18" s="55"/>
      <c r="O18" s="55"/>
      <c r="P18" s="55"/>
      <c r="Q18" s="55"/>
      <c r="R18" s="55"/>
      <c r="S18" s="55"/>
      <c r="T18" s="55"/>
      <c r="U18" s="55"/>
      <c r="V18" s="55"/>
      <c r="W18" s="55"/>
      <c r="X18" s="55"/>
      <c r="Y18" s="55"/>
      <c r="Z18" s="55"/>
      <c r="AA18" s="55"/>
    </row>
    <row r="19" spans="1:31" ht="14.25" customHeight="1" x14ac:dyDescent="0.2">
      <c r="A19" s="64"/>
      <c r="B19" s="64"/>
      <c r="C19" s="65"/>
      <c r="D19" s="65"/>
      <c r="E19" s="65"/>
      <c r="F19" s="65"/>
      <c r="G19" s="65"/>
      <c r="H19" s="65"/>
      <c r="I19" s="65"/>
      <c r="J19" s="65"/>
      <c r="K19" s="65"/>
      <c r="L19" s="65"/>
      <c r="M19" s="65"/>
    </row>
    <row r="20" spans="1:31" ht="17.25" x14ac:dyDescent="0.2">
      <c r="A20" s="66" t="s">
        <v>20</v>
      </c>
      <c r="B20" s="66"/>
      <c r="C20" s="67"/>
      <c r="D20" s="67"/>
      <c r="E20" s="68"/>
      <c r="F20" s="68"/>
      <c r="G20" s="68"/>
      <c r="H20" s="68"/>
      <c r="I20" s="69"/>
      <c r="J20" s="69"/>
      <c r="K20" s="69"/>
    </row>
    <row r="21" spans="1:31" x14ac:dyDescent="0.15">
      <c r="A21" s="54"/>
      <c r="B21" s="54"/>
      <c r="C21" s="54"/>
      <c r="D21" s="54"/>
      <c r="E21" s="54"/>
      <c r="F21" s="54"/>
      <c r="G21" s="54"/>
      <c r="H21" s="54"/>
      <c r="I21" s="69"/>
    </row>
    <row r="22" spans="1:31" s="72" customFormat="1" ht="17.25" customHeight="1" x14ac:dyDescent="0.15">
      <c r="A22" s="315" t="s">
        <v>21</v>
      </c>
      <c r="B22" s="315"/>
      <c r="C22" s="71"/>
      <c r="D22" s="71"/>
      <c r="E22" s="71"/>
      <c r="F22" s="71"/>
      <c r="G22" s="71"/>
      <c r="H22" s="316" t="s">
        <v>104</v>
      </c>
      <c r="I22" s="316"/>
      <c r="J22" s="316"/>
      <c r="K22" s="316"/>
      <c r="L22" s="316"/>
      <c r="M22" s="316"/>
      <c r="AB22" s="54"/>
      <c r="AC22" s="54"/>
      <c r="AD22" s="54"/>
      <c r="AE22" s="54"/>
    </row>
    <row r="23" spans="1:31" s="72" customFormat="1" ht="13.5" customHeight="1" x14ac:dyDescent="0.15">
      <c r="A23" s="317" t="s">
        <v>22</v>
      </c>
      <c r="B23" s="317"/>
      <c r="C23" s="317"/>
      <c r="D23" s="317"/>
      <c r="E23" s="317"/>
      <c r="F23" s="73"/>
      <c r="G23" s="73"/>
      <c r="H23" s="316"/>
      <c r="I23" s="316"/>
      <c r="J23" s="316"/>
      <c r="K23" s="316"/>
      <c r="L23" s="316"/>
      <c r="M23" s="316"/>
      <c r="AB23" s="54"/>
      <c r="AC23" s="54"/>
      <c r="AD23" s="54"/>
      <c r="AE23" s="54"/>
    </row>
    <row r="24" spans="1:31" s="72" customFormat="1" x14ac:dyDescent="0.15">
      <c r="A24" s="317"/>
      <c r="B24" s="317"/>
      <c r="C24" s="317"/>
      <c r="D24" s="317"/>
      <c r="E24" s="317"/>
      <c r="F24" s="73"/>
      <c r="G24" s="73"/>
      <c r="H24" s="74" t="s">
        <v>23</v>
      </c>
      <c r="I24" s="75" t="s">
        <v>105</v>
      </c>
      <c r="J24" s="75"/>
      <c r="K24" s="75"/>
      <c r="AB24" s="54"/>
      <c r="AC24" s="54"/>
      <c r="AD24" s="54"/>
      <c r="AE24" s="54"/>
    </row>
    <row r="25" spans="1:31" s="72" customFormat="1" ht="13.5" customHeight="1" x14ac:dyDescent="0.15">
      <c r="A25" s="70" t="s">
        <v>24</v>
      </c>
      <c r="B25" s="70"/>
      <c r="C25" s="70"/>
      <c r="D25" s="70"/>
      <c r="E25" s="70"/>
      <c r="F25" s="70"/>
      <c r="G25" s="70"/>
      <c r="H25" s="318" t="s">
        <v>106</v>
      </c>
      <c r="I25" s="318"/>
      <c r="J25" s="318"/>
      <c r="K25" s="318"/>
      <c r="L25" s="318"/>
      <c r="M25" s="318"/>
      <c r="AB25" s="54"/>
      <c r="AC25" s="54"/>
      <c r="AD25" s="54"/>
      <c r="AE25" s="54"/>
    </row>
    <row r="26" spans="1:31" s="72" customFormat="1" x14ac:dyDescent="0.15">
      <c r="A26" s="70" t="s">
        <v>25</v>
      </c>
      <c r="B26" s="70"/>
      <c r="C26" s="71"/>
      <c r="D26" s="71"/>
      <c r="H26" s="318"/>
      <c r="I26" s="318"/>
      <c r="J26" s="318"/>
      <c r="K26" s="318"/>
      <c r="L26" s="318"/>
      <c r="M26" s="318"/>
      <c r="AB26" s="54"/>
      <c r="AC26" s="54"/>
      <c r="AD26" s="54"/>
      <c r="AE26" s="54"/>
    </row>
    <row r="27" spans="1:31" s="72" customFormat="1" ht="13.5" customHeight="1" x14ac:dyDescent="0.15">
      <c r="A27" s="71"/>
      <c r="B27" s="77"/>
      <c r="C27" s="77"/>
      <c r="D27" s="77"/>
      <c r="H27" s="319" t="s">
        <v>26</v>
      </c>
      <c r="I27" s="319"/>
      <c r="J27" s="75" t="s">
        <v>107</v>
      </c>
      <c r="K27" s="75"/>
      <c r="L27" s="75"/>
      <c r="M27" s="75"/>
      <c r="AB27" s="54"/>
      <c r="AC27" s="54"/>
      <c r="AD27" s="54"/>
      <c r="AE27" s="54"/>
    </row>
    <row r="28" spans="1:31" s="72" customFormat="1" ht="13.5" customHeight="1" x14ac:dyDescent="0.25">
      <c r="A28" s="320" t="s">
        <v>28</v>
      </c>
      <c r="B28" s="320"/>
      <c r="C28" s="320"/>
      <c r="D28" s="322">
        <f>IF(K70="","",K70)</f>
        <v>3717855.9</v>
      </c>
      <c r="E28" s="322"/>
      <c r="F28" s="322"/>
      <c r="G28" s="78"/>
      <c r="H28" s="319" t="s">
        <v>27</v>
      </c>
      <c r="I28" s="319"/>
      <c r="J28" s="75" t="s">
        <v>107</v>
      </c>
      <c r="K28" s="75"/>
      <c r="L28" s="75"/>
      <c r="M28" s="75"/>
      <c r="AB28" s="54"/>
      <c r="AC28" s="54"/>
      <c r="AD28" s="54"/>
      <c r="AE28" s="54"/>
    </row>
    <row r="29" spans="1:31" s="72" customFormat="1" ht="13.5" customHeight="1" x14ac:dyDescent="0.25">
      <c r="A29" s="321"/>
      <c r="B29" s="321"/>
      <c r="C29" s="321"/>
      <c r="D29" s="323"/>
      <c r="E29" s="323"/>
      <c r="F29" s="323"/>
      <c r="G29" s="78"/>
      <c r="I29" s="76"/>
      <c r="J29" s="75"/>
      <c r="K29" s="75"/>
      <c r="L29" s="75"/>
      <c r="M29" s="75"/>
      <c r="AB29" s="54"/>
      <c r="AC29" s="54"/>
      <c r="AD29" s="54"/>
      <c r="AE29" s="54"/>
    </row>
    <row r="30" spans="1:31" s="72" customFormat="1" ht="13.5" customHeight="1" x14ac:dyDescent="0.15">
      <c r="A30" s="79"/>
      <c r="B30" s="79"/>
      <c r="C30" s="79"/>
      <c r="D30" s="79"/>
      <c r="E30" s="80"/>
      <c r="F30" s="80"/>
      <c r="G30" s="80"/>
      <c r="H30" s="72" t="s">
        <v>111</v>
      </c>
      <c r="I30" s="80"/>
      <c r="K30" s="75"/>
      <c r="L30" s="75"/>
      <c r="M30" s="75"/>
      <c r="AB30" s="54"/>
      <c r="AC30" s="54"/>
      <c r="AD30" s="54"/>
      <c r="AE30" s="54"/>
    </row>
    <row r="31" spans="1:31" ht="17.25" x14ac:dyDescent="0.15">
      <c r="A31" s="69" t="s">
        <v>29</v>
      </c>
      <c r="B31" s="69"/>
      <c r="C31" s="69"/>
      <c r="D31" s="69"/>
      <c r="E31" s="69"/>
      <c r="F31" s="81"/>
      <c r="G31" s="82"/>
      <c r="H31" s="83" t="s">
        <v>112</v>
      </c>
    </row>
    <row r="32" spans="1:31" ht="14.25" thickBot="1" x14ac:dyDescent="0.2">
      <c r="M32" s="84" t="s">
        <v>30</v>
      </c>
    </row>
    <row r="33" spans="1:13" ht="16.5" customHeight="1" x14ac:dyDescent="0.15">
      <c r="A33" s="303" t="s">
        <v>31</v>
      </c>
      <c r="B33" s="305" t="s">
        <v>32</v>
      </c>
      <c r="C33" s="307" t="s">
        <v>33</v>
      </c>
      <c r="D33" s="307" t="s">
        <v>41</v>
      </c>
      <c r="E33" s="309" t="s">
        <v>8</v>
      </c>
      <c r="F33" s="310"/>
      <c r="G33" s="311"/>
      <c r="H33" s="263" t="s">
        <v>34</v>
      </c>
      <c r="I33" s="264"/>
      <c r="J33" s="261" t="s">
        <v>14</v>
      </c>
      <c r="K33" s="263" t="s">
        <v>16</v>
      </c>
      <c r="L33" s="264"/>
      <c r="M33" s="267" t="s">
        <v>17</v>
      </c>
    </row>
    <row r="34" spans="1:13" ht="16.5" customHeight="1" thickBot="1" x14ac:dyDescent="0.2">
      <c r="A34" s="304"/>
      <c r="B34" s="306"/>
      <c r="C34" s="308"/>
      <c r="D34" s="308"/>
      <c r="E34" s="312"/>
      <c r="F34" s="313"/>
      <c r="G34" s="314"/>
      <c r="H34" s="265"/>
      <c r="I34" s="266"/>
      <c r="J34" s="262"/>
      <c r="K34" s="265"/>
      <c r="L34" s="266"/>
      <c r="M34" s="268"/>
    </row>
    <row r="35" spans="1:13" ht="16.5" customHeight="1" x14ac:dyDescent="0.15">
      <c r="A35" s="85">
        <v>1</v>
      </c>
      <c r="B35" s="86" t="s">
        <v>6</v>
      </c>
      <c r="C35" s="87" t="s">
        <v>4</v>
      </c>
      <c r="D35" s="88" t="s">
        <v>108</v>
      </c>
      <c r="E35" s="269" t="s">
        <v>109</v>
      </c>
      <c r="F35" s="270"/>
      <c r="G35" s="271"/>
      <c r="H35" s="272">
        <v>45473</v>
      </c>
      <c r="I35" s="273"/>
      <c r="J35" s="89">
        <v>0.5</v>
      </c>
      <c r="K35" s="274">
        <v>3379869</v>
      </c>
      <c r="L35" s="275"/>
      <c r="M35" s="90">
        <v>7910619</v>
      </c>
    </row>
    <row r="36" spans="1:13" ht="16.5" customHeight="1" x14ac:dyDescent="0.15">
      <c r="A36" s="91">
        <v>2</v>
      </c>
      <c r="B36" s="86"/>
      <c r="C36" s="92"/>
      <c r="D36" s="93"/>
      <c r="E36" s="247"/>
      <c r="F36" s="248"/>
      <c r="G36" s="249"/>
      <c r="H36" s="250"/>
      <c r="I36" s="251"/>
      <c r="J36" s="94"/>
      <c r="K36" s="252"/>
      <c r="L36" s="253"/>
      <c r="M36" s="95"/>
    </row>
    <row r="37" spans="1:13" ht="16.5" customHeight="1" x14ac:dyDescent="0.15">
      <c r="A37" s="91">
        <v>3</v>
      </c>
      <c r="B37" s="86"/>
      <c r="C37" s="92"/>
      <c r="D37" s="93"/>
      <c r="E37" s="247"/>
      <c r="F37" s="248"/>
      <c r="G37" s="249"/>
      <c r="H37" s="250"/>
      <c r="I37" s="251"/>
      <c r="J37" s="94"/>
      <c r="K37" s="252"/>
      <c r="L37" s="253"/>
      <c r="M37" s="95"/>
    </row>
    <row r="38" spans="1:13" ht="16.5" customHeight="1" x14ac:dyDescent="0.15">
      <c r="A38" s="91">
        <v>4</v>
      </c>
      <c r="B38" s="86"/>
      <c r="C38" s="92"/>
      <c r="D38" s="93"/>
      <c r="E38" s="247"/>
      <c r="F38" s="248"/>
      <c r="G38" s="249"/>
      <c r="H38" s="250"/>
      <c r="I38" s="251"/>
      <c r="J38" s="94"/>
      <c r="K38" s="252"/>
      <c r="L38" s="253"/>
      <c r="M38" s="95"/>
    </row>
    <row r="39" spans="1:13" ht="16.5" customHeight="1" x14ac:dyDescent="0.15">
      <c r="A39" s="91">
        <v>5</v>
      </c>
      <c r="B39" s="86"/>
      <c r="C39" s="92"/>
      <c r="D39" s="93"/>
      <c r="E39" s="247"/>
      <c r="F39" s="248"/>
      <c r="G39" s="249"/>
      <c r="H39" s="250"/>
      <c r="I39" s="251"/>
      <c r="J39" s="94"/>
      <c r="K39" s="252"/>
      <c r="L39" s="253"/>
      <c r="M39" s="95"/>
    </row>
    <row r="40" spans="1:13" ht="16.5" customHeight="1" x14ac:dyDescent="0.15">
      <c r="A40" s="91">
        <v>6</v>
      </c>
      <c r="B40" s="86"/>
      <c r="C40" s="92"/>
      <c r="D40" s="93"/>
      <c r="E40" s="247"/>
      <c r="F40" s="248"/>
      <c r="G40" s="249"/>
      <c r="H40" s="250"/>
      <c r="I40" s="251"/>
      <c r="J40" s="94"/>
      <c r="K40" s="252"/>
      <c r="L40" s="253"/>
      <c r="M40" s="95"/>
    </row>
    <row r="41" spans="1:13" ht="16.5" customHeight="1" x14ac:dyDescent="0.15">
      <c r="A41" s="91">
        <v>7</v>
      </c>
      <c r="B41" s="86"/>
      <c r="C41" s="92"/>
      <c r="D41" s="93"/>
      <c r="E41" s="247"/>
      <c r="F41" s="248"/>
      <c r="G41" s="249"/>
      <c r="H41" s="250"/>
      <c r="I41" s="251"/>
      <c r="J41" s="94"/>
      <c r="K41" s="252"/>
      <c r="L41" s="253"/>
      <c r="M41" s="95"/>
    </row>
    <row r="42" spans="1:13" ht="16.5" customHeight="1" x14ac:dyDescent="0.15">
      <c r="A42" s="91">
        <v>8</v>
      </c>
      <c r="B42" s="86"/>
      <c r="C42" s="92"/>
      <c r="D42" s="93"/>
      <c r="E42" s="247"/>
      <c r="F42" s="248"/>
      <c r="G42" s="249"/>
      <c r="H42" s="250"/>
      <c r="I42" s="251"/>
      <c r="J42" s="94"/>
      <c r="K42" s="252"/>
      <c r="L42" s="253"/>
      <c r="M42" s="95"/>
    </row>
    <row r="43" spans="1:13" ht="16.5" customHeight="1" x14ac:dyDescent="0.15">
      <c r="A43" s="91">
        <v>9</v>
      </c>
      <c r="B43" s="86"/>
      <c r="C43" s="92"/>
      <c r="D43" s="93"/>
      <c r="E43" s="247"/>
      <c r="F43" s="248"/>
      <c r="G43" s="249"/>
      <c r="H43" s="250"/>
      <c r="I43" s="251"/>
      <c r="J43" s="94"/>
      <c r="K43" s="252"/>
      <c r="L43" s="253"/>
      <c r="M43" s="95"/>
    </row>
    <row r="44" spans="1:13" ht="16.5" customHeight="1" x14ac:dyDescent="0.15">
      <c r="A44" s="91">
        <v>10</v>
      </c>
      <c r="B44" s="86"/>
      <c r="C44" s="92"/>
      <c r="D44" s="93"/>
      <c r="E44" s="247"/>
      <c r="F44" s="248"/>
      <c r="G44" s="249"/>
      <c r="H44" s="250"/>
      <c r="I44" s="251"/>
      <c r="J44" s="94"/>
      <c r="K44" s="252"/>
      <c r="L44" s="253"/>
      <c r="M44" s="95"/>
    </row>
    <row r="45" spans="1:13" ht="16.5" customHeight="1" x14ac:dyDescent="0.15">
      <c r="A45" s="91">
        <v>11</v>
      </c>
      <c r="B45" s="86"/>
      <c r="C45" s="92"/>
      <c r="D45" s="93"/>
      <c r="E45" s="247"/>
      <c r="F45" s="248"/>
      <c r="G45" s="249"/>
      <c r="H45" s="250"/>
      <c r="I45" s="251"/>
      <c r="J45" s="94"/>
      <c r="K45" s="252"/>
      <c r="L45" s="253"/>
      <c r="M45" s="95"/>
    </row>
    <row r="46" spans="1:13" ht="17.25" customHeight="1" x14ac:dyDescent="0.15">
      <c r="A46" s="91">
        <v>12</v>
      </c>
      <c r="B46" s="86"/>
      <c r="C46" s="92"/>
      <c r="D46" s="93"/>
      <c r="E46" s="247"/>
      <c r="F46" s="248"/>
      <c r="G46" s="249"/>
      <c r="H46" s="250"/>
      <c r="I46" s="251"/>
      <c r="J46" s="94"/>
      <c r="K46" s="252"/>
      <c r="L46" s="253"/>
      <c r="M46" s="95"/>
    </row>
    <row r="47" spans="1:13" ht="16.5" customHeight="1" x14ac:dyDescent="0.15">
      <c r="A47" s="91">
        <v>13</v>
      </c>
      <c r="B47" s="86"/>
      <c r="C47" s="92"/>
      <c r="D47" s="93"/>
      <c r="E47" s="247"/>
      <c r="F47" s="248"/>
      <c r="G47" s="249"/>
      <c r="H47" s="250"/>
      <c r="I47" s="251"/>
      <c r="J47" s="94"/>
      <c r="K47" s="252"/>
      <c r="L47" s="253"/>
      <c r="M47" s="95"/>
    </row>
    <row r="48" spans="1:13" ht="16.5" customHeight="1" x14ac:dyDescent="0.15">
      <c r="A48" s="91">
        <v>14</v>
      </c>
      <c r="B48" s="86"/>
      <c r="C48" s="92"/>
      <c r="D48" s="93"/>
      <c r="E48" s="247"/>
      <c r="F48" s="248"/>
      <c r="G48" s="249"/>
      <c r="H48" s="250"/>
      <c r="I48" s="251"/>
      <c r="J48" s="94"/>
      <c r="K48" s="252"/>
      <c r="L48" s="253"/>
      <c r="M48" s="95"/>
    </row>
    <row r="49" spans="1:16" ht="16.5" customHeight="1" x14ac:dyDescent="0.15">
      <c r="A49" s="91">
        <v>15</v>
      </c>
      <c r="B49" s="86"/>
      <c r="C49" s="92"/>
      <c r="D49" s="93"/>
      <c r="E49" s="247"/>
      <c r="F49" s="248"/>
      <c r="G49" s="249"/>
      <c r="H49" s="250"/>
      <c r="I49" s="251"/>
      <c r="J49" s="94"/>
      <c r="K49" s="252"/>
      <c r="L49" s="253"/>
      <c r="M49" s="95"/>
    </row>
    <row r="50" spans="1:16" ht="16.5" customHeight="1" x14ac:dyDescent="0.15">
      <c r="A50" s="91">
        <v>16</v>
      </c>
      <c r="B50" s="86"/>
      <c r="C50" s="92"/>
      <c r="D50" s="93"/>
      <c r="E50" s="247"/>
      <c r="F50" s="248"/>
      <c r="G50" s="249"/>
      <c r="H50" s="250"/>
      <c r="I50" s="251"/>
      <c r="J50" s="94"/>
      <c r="K50" s="252"/>
      <c r="L50" s="253"/>
      <c r="M50" s="95"/>
    </row>
    <row r="51" spans="1:16" ht="16.5" customHeight="1" x14ac:dyDescent="0.15">
      <c r="A51" s="91">
        <v>17</v>
      </c>
      <c r="B51" s="86"/>
      <c r="C51" s="92"/>
      <c r="D51" s="93"/>
      <c r="E51" s="247"/>
      <c r="F51" s="248"/>
      <c r="G51" s="249"/>
      <c r="H51" s="250"/>
      <c r="I51" s="251"/>
      <c r="J51" s="94"/>
      <c r="K51" s="252"/>
      <c r="L51" s="253"/>
      <c r="M51" s="95"/>
    </row>
    <row r="52" spans="1:16" ht="16.5" customHeight="1" x14ac:dyDescent="0.15">
      <c r="A52" s="91">
        <v>18</v>
      </c>
      <c r="B52" s="86"/>
      <c r="C52" s="92"/>
      <c r="D52" s="93"/>
      <c r="E52" s="247"/>
      <c r="F52" s="248"/>
      <c r="G52" s="249"/>
      <c r="H52" s="250"/>
      <c r="I52" s="251"/>
      <c r="J52" s="94"/>
      <c r="K52" s="252"/>
      <c r="L52" s="253"/>
      <c r="M52" s="95"/>
    </row>
    <row r="53" spans="1:16" ht="16.5" customHeight="1" x14ac:dyDescent="0.15">
      <c r="A53" s="91">
        <v>19</v>
      </c>
      <c r="B53" s="86"/>
      <c r="C53" s="92"/>
      <c r="D53" s="93"/>
      <c r="E53" s="247"/>
      <c r="F53" s="248"/>
      <c r="G53" s="249"/>
      <c r="H53" s="250"/>
      <c r="I53" s="251"/>
      <c r="J53" s="94"/>
      <c r="K53" s="252"/>
      <c r="L53" s="253"/>
      <c r="M53" s="95"/>
    </row>
    <row r="54" spans="1:16" ht="16.5" customHeight="1" x14ac:dyDescent="0.15">
      <c r="A54" s="91">
        <v>20</v>
      </c>
      <c r="B54" s="86"/>
      <c r="C54" s="92"/>
      <c r="D54" s="93"/>
      <c r="E54" s="247"/>
      <c r="F54" s="248"/>
      <c r="G54" s="249"/>
      <c r="H54" s="250"/>
      <c r="I54" s="251"/>
      <c r="J54" s="94"/>
      <c r="K54" s="252"/>
      <c r="L54" s="253"/>
      <c r="M54" s="95"/>
    </row>
    <row r="55" spans="1:16" ht="16.5" customHeight="1" x14ac:dyDescent="0.15">
      <c r="A55" s="91">
        <v>21</v>
      </c>
      <c r="B55" s="86"/>
      <c r="C55" s="92"/>
      <c r="D55" s="93"/>
      <c r="E55" s="247"/>
      <c r="F55" s="248"/>
      <c r="G55" s="249"/>
      <c r="H55" s="250"/>
      <c r="I55" s="251"/>
      <c r="J55" s="94"/>
      <c r="K55" s="252"/>
      <c r="L55" s="253"/>
      <c r="M55" s="95"/>
    </row>
    <row r="56" spans="1:16" ht="16.5" customHeight="1" x14ac:dyDescent="0.15">
      <c r="A56" s="91">
        <v>22</v>
      </c>
      <c r="B56" s="86"/>
      <c r="C56" s="92"/>
      <c r="D56" s="93"/>
      <c r="E56" s="247"/>
      <c r="F56" s="248"/>
      <c r="G56" s="249"/>
      <c r="H56" s="250"/>
      <c r="I56" s="251"/>
      <c r="J56" s="94"/>
      <c r="K56" s="252"/>
      <c r="L56" s="253"/>
      <c r="M56" s="95"/>
    </row>
    <row r="57" spans="1:16" ht="16.5" customHeight="1" x14ac:dyDescent="0.15">
      <c r="A57" s="91">
        <v>23</v>
      </c>
      <c r="B57" s="86"/>
      <c r="C57" s="92"/>
      <c r="D57" s="93"/>
      <c r="E57" s="247"/>
      <c r="F57" s="248"/>
      <c r="G57" s="249"/>
      <c r="H57" s="250"/>
      <c r="I57" s="251"/>
      <c r="J57" s="94"/>
      <c r="K57" s="252"/>
      <c r="L57" s="253"/>
      <c r="M57" s="95"/>
    </row>
    <row r="58" spans="1:16" ht="16.5" customHeight="1" x14ac:dyDescent="0.15">
      <c r="A58" s="91">
        <v>24</v>
      </c>
      <c r="B58" s="86"/>
      <c r="C58" s="92"/>
      <c r="D58" s="93"/>
      <c r="E58" s="247"/>
      <c r="F58" s="248"/>
      <c r="G58" s="249"/>
      <c r="H58" s="250"/>
      <c r="I58" s="251"/>
      <c r="J58" s="94"/>
      <c r="K58" s="252"/>
      <c r="L58" s="253"/>
      <c r="M58" s="95"/>
    </row>
    <row r="59" spans="1:16" ht="16.5" customHeight="1" x14ac:dyDescent="0.15">
      <c r="A59" s="91">
        <v>25</v>
      </c>
      <c r="B59" s="86"/>
      <c r="C59" s="92"/>
      <c r="D59" s="93"/>
      <c r="E59" s="247"/>
      <c r="F59" s="248"/>
      <c r="G59" s="249"/>
      <c r="H59" s="250"/>
      <c r="I59" s="251"/>
      <c r="J59" s="94"/>
      <c r="K59" s="252"/>
      <c r="L59" s="253"/>
      <c r="M59" s="95"/>
    </row>
    <row r="60" spans="1:16" ht="16.5" customHeight="1" x14ac:dyDescent="0.15">
      <c r="A60" s="91">
        <v>26</v>
      </c>
      <c r="B60" s="86"/>
      <c r="C60" s="92"/>
      <c r="D60" s="93"/>
      <c r="E60" s="247"/>
      <c r="F60" s="248"/>
      <c r="G60" s="249"/>
      <c r="H60" s="250"/>
      <c r="I60" s="251"/>
      <c r="J60" s="94"/>
      <c r="K60" s="252"/>
      <c r="L60" s="253"/>
      <c r="M60" s="95"/>
    </row>
    <row r="61" spans="1:16" ht="16.5" customHeight="1" x14ac:dyDescent="0.15">
      <c r="A61" s="91">
        <v>27</v>
      </c>
      <c r="B61" s="86"/>
      <c r="C61" s="92"/>
      <c r="D61" s="93"/>
      <c r="E61" s="247"/>
      <c r="F61" s="248"/>
      <c r="G61" s="249"/>
      <c r="H61" s="250"/>
      <c r="I61" s="251"/>
      <c r="J61" s="94"/>
      <c r="K61" s="252"/>
      <c r="L61" s="253"/>
      <c r="M61" s="95"/>
    </row>
    <row r="62" spans="1:16" ht="16.5" customHeight="1" x14ac:dyDescent="0.15">
      <c r="A62" s="91">
        <v>28</v>
      </c>
      <c r="B62" s="86"/>
      <c r="C62" s="92"/>
      <c r="D62" s="93"/>
      <c r="E62" s="247"/>
      <c r="F62" s="248"/>
      <c r="G62" s="249"/>
      <c r="H62" s="250"/>
      <c r="I62" s="251"/>
      <c r="J62" s="94"/>
      <c r="K62" s="252"/>
      <c r="L62" s="253"/>
      <c r="M62" s="95"/>
    </row>
    <row r="63" spans="1:16" ht="16.5" customHeight="1" x14ac:dyDescent="0.15">
      <c r="A63" s="91">
        <v>29</v>
      </c>
      <c r="B63" s="86"/>
      <c r="C63" s="92"/>
      <c r="D63" s="93"/>
      <c r="E63" s="247"/>
      <c r="F63" s="248"/>
      <c r="G63" s="249"/>
      <c r="H63" s="250"/>
      <c r="I63" s="251"/>
      <c r="J63" s="94"/>
      <c r="K63" s="252"/>
      <c r="L63" s="253"/>
      <c r="M63" s="95"/>
    </row>
    <row r="64" spans="1:16" ht="17.25" customHeight="1" x14ac:dyDescent="0.15">
      <c r="A64" s="91">
        <v>30</v>
      </c>
      <c r="B64" s="96"/>
      <c r="C64" s="92"/>
      <c r="D64" s="93"/>
      <c r="E64" s="247"/>
      <c r="F64" s="248"/>
      <c r="G64" s="249"/>
      <c r="H64" s="250"/>
      <c r="I64" s="251"/>
      <c r="J64" s="94"/>
      <c r="K64" s="252"/>
      <c r="L64" s="253"/>
      <c r="M64" s="95"/>
      <c r="P64" s="97"/>
    </row>
    <row r="65" spans="1:16" ht="17.25" customHeight="1" x14ac:dyDescent="0.15">
      <c r="A65" s="91">
        <v>31</v>
      </c>
      <c r="B65" s="96"/>
      <c r="C65" s="92"/>
      <c r="D65" s="93"/>
      <c r="E65" s="247"/>
      <c r="F65" s="248"/>
      <c r="G65" s="249"/>
      <c r="H65" s="250"/>
      <c r="I65" s="251"/>
      <c r="J65" s="94"/>
      <c r="K65" s="252"/>
      <c r="L65" s="253"/>
      <c r="M65" s="95"/>
      <c r="P65" s="97"/>
    </row>
    <row r="66" spans="1:16" ht="16.5" customHeight="1" x14ac:dyDescent="0.15">
      <c r="A66" s="91">
        <v>32</v>
      </c>
      <c r="B66" s="96"/>
      <c r="C66" s="92"/>
      <c r="D66" s="93"/>
      <c r="E66" s="247"/>
      <c r="F66" s="248"/>
      <c r="G66" s="249"/>
      <c r="H66" s="250"/>
      <c r="I66" s="251"/>
      <c r="J66" s="94"/>
      <c r="K66" s="252"/>
      <c r="L66" s="253"/>
      <c r="M66" s="95"/>
      <c r="P66" s="98"/>
    </row>
    <row r="67" spans="1:16" ht="16.5" customHeight="1" thickBot="1" x14ac:dyDescent="0.2">
      <c r="A67" s="99">
        <v>33</v>
      </c>
      <c r="B67" s="100"/>
      <c r="C67" s="101"/>
      <c r="D67" s="102"/>
      <c r="E67" s="254"/>
      <c r="F67" s="255"/>
      <c r="G67" s="256"/>
      <c r="H67" s="257"/>
      <c r="I67" s="258"/>
      <c r="J67" s="103"/>
      <c r="K67" s="259"/>
      <c r="L67" s="260"/>
      <c r="M67" s="104"/>
    </row>
    <row r="68" spans="1:16" ht="16.5" customHeight="1" x14ac:dyDescent="0.15">
      <c r="A68" s="228" t="s">
        <v>49</v>
      </c>
      <c r="B68" s="228"/>
      <c r="C68" s="228"/>
      <c r="D68" s="228"/>
      <c r="E68" s="228"/>
      <c r="F68" s="228"/>
      <c r="G68" s="229"/>
      <c r="H68" s="232" t="s">
        <v>35</v>
      </c>
      <c r="I68" s="233"/>
      <c r="J68" s="233"/>
      <c r="K68" s="234">
        <f>IF(K35="","",SUM(K35:L67))</f>
        <v>3379869</v>
      </c>
      <c r="L68" s="235"/>
      <c r="M68" s="236"/>
    </row>
    <row r="69" spans="1:16" ht="16.5" customHeight="1" x14ac:dyDescent="0.15">
      <c r="A69" s="230"/>
      <c r="B69" s="230"/>
      <c r="C69" s="230"/>
      <c r="D69" s="230"/>
      <c r="E69" s="230"/>
      <c r="F69" s="230"/>
      <c r="G69" s="231"/>
      <c r="H69" s="237" t="s">
        <v>39</v>
      </c>
      <c r="I69" s="238"/>
      <c r="J69" s="238"/>
      <c r="K69" s="239">
        <f>IF(K35="","",K68*0.1)</f>
        <v>337986.9</v>
      </c>
      <c r="L69" s="240"/>
      <c r="M69" s="241"/>
    </row>
    <row r="70" spans="1:16" ht="16.5" customHeight="1" thickBot="1" x14ac:dyDescent="0.2">
      <c r="A70" s="230"/>
      <c r="B70" s="230"/>
      <c r="C70" s="230"/>
      <c r="D70" s="230"/>
      <c r="E70" s="230"/>
      <c r="F70" s="230"/>
      <c r="G70" s="231"/>
      <c r="H70" s="242" t="s">
        <v>36</v>
      </c>
      <c r="I70" s="243"/>
      <c r="J70" s="243"/>
      <c r="K70" s="244">
        <f>IF(K35="","",SUM(K68:M69))</f>
        <v>3717855.9</v>
      </c>
      <c r="L70" s="245"/>
      <c r="M70" s="246"/>
    </row>
  </sheetData>
  <mergeCells count="141">
    <mergeCell ref="A1:C2"/>
    <mergeCell ref="D1:M2"/>
    <mergeCell ref="A3:C4"/>
    <mergeCell ref="D3:M4"/>
    <mergeCell ref="A5:C6"/>
    <mergeCell ref="D5:M6"/>
    <mergeCell ref="A13:C14"/>
    <mergeCell ref="D13:M14"/>
    <mergeCell ref="A15:C16"/>
    <mergeCell ref="D15:M16"/>
    <mergeCell ref="L17:M17"/>
    <mergeCell ref="L18:M18"/>
    <mergeCell ref="A7:C8"/>
    <mergeCell ref="D7:M8"/>
    <mergeCell ref="A9:C10"/>
    <mergeCell ref="D9:M10"/>
    <mergeCell ref="A11:C12"/>
    <mergeCell ref="D11:M12"/>
    <mergeCell ref="A33:A34"/>
    <mergeCell ref="B33:B34"/>
    <mergeCell ref="C33:C34"/>
    <mergeCell ref="D33:D34"/>
    <mergeCell ref="E33:G34"/>
    <mergeCell ref="H33:I34"/>
    <mergeCell ref="A22:B22"/>
    <mergeCell ref="H22:M23"/>
    <mergeCell ref="A23:E24"/>
    <mergeCell ref="H25:M26"/>
    <mergeCell ref="H27:I27"/>
    <mergeCell ref="A28:C29"/>
    <mergeCell ref="D28:F29"/>
    <mergeCell ref="H28:I28"/>
    <mergeCell ref="E36:G36"/>
    <mergeCell ref="H36:I36"/>
    <mergeCell ref="K36:L36"/>
    <mergeCell ref="E37:G37"/>
    <mergeCell ref="H37:I37"/>
    <mergeCell ref="K37:L37"/>
    <mergeCell ref="J33:J34"/>
    <mergeCell ref="K33:L34"/>
    <mergeCell ref="M33:M34"/>
    <mergeCell ref="E35:G35"/>
    <mergeCell ref="H35:I35"/>
    <mergeCell ref="K35:L35"/>
    <mergeCell ref="E40:G40"/>
    <mergeCell ref="H40:I40"/>
    <mergeCell ref="K40:L40"/>
    <mergeCell ref="E41:G41"/>
    <mergeCell ref="H41:I41"/>
    <mergeCell ref="K41:L41"/>
    <mergeCell ref="E38:G38"/>
    <mergeCell ref="H38:I38"/>
    <mergeCell ref="K38:L38"/>
    <mergeCell ref="E39:G39"/>
    <mergeCell ref="H39:I39"/>
    <mergeCell ref="K39:L39"/>
    <mergeCell ref="E44:G44"/>
    <mergeCell ref="H44:I44"/>
    <mergeCell ref="K44:L44"/>
    <mergeCell ref="E45:G45"/>
    <mergeCell ref="H45:I45"/>
    <mergeCell ref="K45:L45"/>
    <mergeCell ref="E42:G42"/>
    <mergeCell ref="H42:I42"/>
    <mergeCell ref="K42:L42"/>
    <mergeCell ref="E43:G43"/>
    <mergeCell ref="H43:I43"/>
    <mergeCell ref="K43:L43"/>
    <mergeCell ref="E48:G48"/>
    <mergeCell ref="H48:I48"/>
    <mergeCell ref="K48:L48"/>
    <mergeCell ref="E49:G49"/>
    <mergeCell ref="H49:I49"/>
    <mergeCell ref="K49:L49"/>
    <mergeCell ref="E46:G46"/>
    <mergeCell ref="H46:I46"/>
    <mergeCell ref="K46:L46"/>
    <mergeCell ref="E47:G47"/>
    <mergeCell ref="H47:I47"/>
    <mergeCell ref="K47:L47"/>
    <mergeCell ref="E52:G52"/>
    <mergeCell ref="H52:I52"/>
    <mergeCell ref="K52:L52"/>
    <mergeCell ref="E53:G53"/>
    <mergeCell ref="H53:I53"/>
    <mergeCell ref="K53:L53"/>
    <mergeCell ref="E50:G50"/>
    <mergeCell ref="H50:I50"/>
    <mergeCell ref="K50:L50"/>
    <mergeCell ref="E51:G51"/>
    <mergeCell ref="H51:I51"/>
    <mergeCell ref="K51:L51"/>
    <mergeCell ref="E56:G56"/>
    <mergeCell ref="H56:I56"/>
    <mergeCell ref="K56:L56"/>
    <mergeCell ref="E57:G57"/>
    <mergeCell ref="H57:I57"/>
    <mergeCell ref="K57:L57"/>
    <mergeCell ref="E54:G54"/>
    <mergeCell ref="H54:I54"/>
    <mergeCell ref="K54:L54"/>
    <mergeCell ref="E55:G55"/>
    <mergeCell ref="H55:I55"/>
    <mergeCell ref="K55:L55"/>
    <mergeCell ref="E60:G60"/>
    <mergeCell ref="H60:I60"/>
    <mergeCell ref="K60:L60"/>
    <mergeCell ref="E61:G61"/>
    <mergeCell ref="H61:I61"/>
    <mergeCell ref="K61:L61"/>
    <mergeCell ref="E58:G58"/>
    <mergeCell ref="H58:I58"/>
    <mergeCell ref="K58:L58"/>
    <mergeCell ref="E59:G59"/>
    <mergeCell ref="H59:I59"/>
    <mergeCell ref="K59:L59"/>
    <mergeCell ref="E64:G64"/>
    <mergeCell ref="H64:I64"/>
    <mergeCell ref="K64:L64"/>
    <mergeCell ref="E65:G65"/>
    <mergeCell ref="H65:I65"/>
    <mergeCell ref="K65:L65"/>
    <mergeCell ref="E62:G62"/>
    <mergeCell ref="H62:I62"/>
    <mergeCell ref="K62:L62"/>
    <mergeCell ref="E63:G63"/>
    <mergeCell ref="H63:I63"/>
    <mergeCell ref="K63:L63"/>
    <mergeCell ref="A68:G70"/>
    <mergeCell ref="H68:J68"/>
    <mergeCell ref="K68:M68"/>
    <mergeCell ref="H69:J69"/>
    <mergeCell ref="K69:M69"/>
    <mergeCell ref="H70:J70"/>
    <mergeCell ref="K70:M70"/>
    <mergeCell ref="E66:G66"/>
    <mergeCell ref="H66:I66"/>
    <mergeCell ref="K66:L66"/>
    <mergeCell ref="E67:G67"/>
    <mergeCell ref="H67:I67"/>
    <mergeCell ref="K67:L67"/>
  </mergeCells>
  <phoneticPr fontId="4"/>
  <dataValidations count="2">
    <dataValidation type="list" allowBlank="1" showInputMessage="1" showErrorMessage="1" sqref="B35:B67" xr:uid="{8D5E3AB0-6464-4E97-BD42-02BAA8A46EA3}">
      <formula1>$AC$1:$AC$11</formula1>
    </dataValidation>
    <dataValidation type="list" allowBlank="1" showInputMessage="1" showErrorMessage="1" sqref="C35:C67" xr:uid="{F61D0A99-4D00-40E2-A4B7-BF2726AD3789}">
      <formula1>$AD$1:$AD$2</formula1>
    </dataValidation>
  </dataValidations>
  <printOptions horizontalCentered="1" verticalCentered="1"/>
  <pageMargins left="0.31496062992125984" right="0.31496062992125984" top="0.55118110236220474" bottom="0.55118110236220474" header="0.31496062992125984" footer="0.31496062992125984"/>
  <pageSetup paperSize="9" scale="8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8476E-08C8-4E87-AC7D-12414F6B9E7D}">
  <dimension ref="A1:AE70"/>
  <sheetViews>
    <sheetView view="pageBreakPreview" topLeftCell="A24" zoomScale="85" zoomScaleNormal="100" zoomScaleSheetLayoutView="85" workbookViewId="0">
      <selection activeCell="B35" sqref="B35"/>
    </sheetView>
  </sheetViews>
  <sheetFormatPr defaultRowHeight="13.5" x14ac:dyDescent="0.15"/>
  <cols>
    <col min="1" max="1" width="4.5" style="55" customWidth="1"/>
    <col min="2" max="2" width="9.125" style="55" customWidth="1"/>
    <col min="3" max="3" width="6" style="55" customWidth="1"/>
    <col min="4" max="4" width="10.625" style="55" customWidth="1"/>
    <col min="5" max="5" width="9" style="55"/>
    <col min="6" max="6" width="9.5" style="55" customWidth="1"/>
    <col min="7" max="7" width="9" style="55"/>
    <col min="8" max="9" width="4" style="55" customWidth="1"/>
    <col min="10" max="10" width="7.5" style="55" customWidth="1"/>
    <col min="11" max="12" width="6" style="55" customWidth="1"/>
    <col min="13" max="13" width="12.5" style="55" customWidth="1"/>
    <col min="14" max="27" width="9" style="55"/>
    <col min="28" max="28" width="9" style="54"/>
    <col min="29" max="30" width="9" style="54" hidden="1" customWidth="1"/>
    <col min="31" max="31" width="9" style="54"/>
    <col min="32" max="16384" width="9" style="55"/>
  </cols>
  <sheetData>
    <row r="1" spans="1:30" s="54" customFormat="1" ht="16.5" customHeight="1" x14ac:dyDescent="0.15">
      <c r="A1" s="279" t="s">
        <v>0</v>
      </c>
      <c r="B1" s="280"/>
      <c r="C1" s="281"/>
      <c r="D1" s="285" t="s">
        <v>38</v>
      </c>
      <c r="E1" s="286"/>
      <c r="F1" s="286"/>
      <c r="G1" s="286"/>
      <c r="H1" s="286"/>
      <c r="I1" s="286"/>
      <c r="J1" s="286"/>
      <c r="K1" s="286"/>
      <c r="L1" s="286"/>
      <c r="M1" s="287"/>
      <c r="AC1" s="54" t="s">
        <v>1</v>
      </c>
      <c r="AD1" s="54" t="s">
        <v>2</v>
      </c>
    </row>
    <row r="2" spans="1:30" s="54" customFormat="1" ht="16.5" customHeight="1" thickBot="1" x14ac:dyDescent="0.2">
      <c r="A2" s="282"/>
      <c r="B2" s="283"/>
      <c r="C2" s="284"/>
      <c r="D2" s="288"/>
      <c r="E2" s="289"/>
      <c r="F2" s="289"/>
      <c r="G2" s="289"/>
      <c r="H2" s="289"/>
      <c r="I2" s="289"/>
      <c r="J2" s="289"/>
      <c r="K2" s="289"/>
      <c r="L2" s="289"/>
      <c r="M2" s="290"/>
      <c r="AC2" s="54" t="s">
        <v>3</v>
      </c>
      <c r="AD2" s="54" t="s">
        <v>4</v>
      </c>
    </row>
    <row r="3" spans="1:30" s="54" customFormat="1" ht="16.5" customHeight="1" x14ac:dyDescent="0.15">
      <c r="A3" s="279" t="s">
        <v>5</v>
      </c>
      <c r="B3" s="280"/>
      <c r="C3" s="281"/>
      <c r="D3" s="285" t="s">
        <v>37</v>
      </c>
      <c r="E3" s="286"/>
      <c r="F3" s="286"/>
      <c r="G3" s="286"/>
      <c r="H3" s="286"/>
      <c r="I3" s="286"/>
      <c r="J3" s="286"/>
      <c r="K3" s="286"/>
      <c r="L3" s="286"/>
      <c r="M3" s="287"/>
      <c r="AC3" s="54" t="s">
        <v>6</v>
      </c>
    </row>
    <row r="4" spans="1:30" s="54" customFormat="1" ht="16.5" customHeight="1" thickBot="1" x14ac:dyDescent="0.2">
      <c r="A4" s="282"/>
      <c r="B4" s="283"/>
      <c r="C4" s="284"/>
      <c r="D4" s="288"/>
      <c r="E4" s="289"/>
      <c r="F4" s="289"/>
      <c r="G4" s="289"/>
      <c r="H4" s="289"/>
      <c r="I4" s="289"/>
      <c r="J4" s="289"/>
      <c r="K4" s="289"/>
      <c r="L4" s="289"/>
      <c r="M4" s="290"/>
      <c r="AC4" s="54" t="s">
        <v>7</v>
      </c>
    </row>
    <row r="5" spans="1:30" s="54" customFormat="1" ht="16.5" customHeight="1" x14ac:dyDescent="0.15">
      <c r="A5" s="279" t="s">
        <v>41</v>
      </c>
      <c r="B5" s="280"/>
      <c r="C5" s="281"/>
      <c r="D5" s="297" t="s">
        <v>50</v>
      </c>
      <c r="E5" s="298"/>
      <c r="F5" s="298"/>
      <c r="G5" s="298"/>
      <c r="H5" s="298"/>
      <c r="I5" s="298"/>
      <c r="J5" s="298"/>
      <c r="K5" s="298"/>
      <c r="L5" s="298"/>
      <c r="M5" s="299"/>
      <c r="AC5" s="54" t="s">
        <v>9</v>
      </c>
    </row>
    <row r="6" spans="1:30" s="54" customFormat="1" ht="16.5" customHeight="1" thickBot="1" x14ac:dyDescent="0.2">
      <c r="A6" s="282"/>
      <c r="B6" s="283"/>
      <c r="C6" s="284"/>
      <c r="D6" s="300"/>
      <c r="E6" s="301"/>
      <c r="F6" s="301"/>
      <c r="G6" s="301"/>
      <c r="H6" s="301"/>
      <c r="I6" s="301"/>
      <c r="J6" s="301"/>
      <c r="K6" s="301"/>
      <c r="L6" s="301"/>
      <c r="M6" s="302"/>
      <c r="AC6" s="54" t="s">
        <v>10</v>
      </c>
    </row>
    <row r="7" spans="1:30" s="54" customFormat="1" ht="16.5" customHeight="1" x14ac:dyDescent="0.15">
      <c r="A7" s="279" t="s">
        <v>8</v>
      </c>
      <c r="B7" s="280"/>
      <c r="C7" s="281"/>
      <c r="D7" s="285" t="s">
        <v>51</v>
      </c>
      <c r="E7" s="286"/>
      <c r="F7" s="286"/>
      <c r="G7" s="286"/>
      <c r="H7" s="286"/>
      <c r="I7" s="286"/>
      <c r="J7" s="286"/>
      <c r="K7" s="286"/>
      <c r="L7" s="286"/>
      <c r="M7" s="287"/>
      <c r="AC7" s="54" t="s">
        <v>9</v>
      </c>
    </row>
    <row r="8" spans="1:30" s="54" customFormat="1" ht="16.5" customHeight="1" thickBot="1" x14ac:dyDescent="0.2">
      <c r="A8" s="282"/>
      <c r="B8" s="283"/>
      <c r="C8" s="284"/>
      <c r="D8" s="288"/>
      <c r="E8" s="289"/>
      <c r="F8" s="289"/>
      <c r="G8" s="289"/>
      <c r="H8" s="289"/>
      <c r="I8" s="289"/>
      <c r="J8" s="289"/>
      <c r="K8" s="289"/>
      <c r="L8" s="289"/>
      <c r="M8" s="290"/>
      <c r="AC8" s="54" t="s">
        <v>10</v>
      </c>
    </row>
    <row r="9" spans="1:30" s="54" customFormat="1" ht="16.5" customHeight="1" x14ac:dyDescent="0.15">
      <c r="A9" s="291" t="s">
        <v>11</v>
      </c>
      <c r="B9" s="292"/>
      <c r="C9" s="293"/>
      <c r="D9" s="297" t="s">
        <v>40</v>
      </c>
      <c r="E9" s="298"/>
      <c r="F9" s="298"/>
      <c r="G9" s="298"/>
      <c r="H9" s="298"/>
      <c r="I9" s="298"/>
      <c r="J9" s="298"/>
      <c r="K9" s="298"/>
      <c r="L9" s="298"/>
      <c r="M9" s="299"/>
      <c r="AC9" s="54" t="s">
        <v>12</v>
      </c>
    </row>
    <row r="10" spans="1:30" s="54" customFormat="1" ht="16.5" customHeight="1" thickBot="1" x14ac:dyDescent="0.2">
      <c r="A10" s="294"/>
      <c r="B10" s="295"/>
      <c r="C10" s="296"/>
      <c r="D10" s="300"/>
      <c r="E10" s="301"/>
      <c r="F10" s="301"/>
      <c r="G10" s="301"/>
      <c r="H10" s="301"/>
      <c r="I10" s="301"/>
      <c r="J10" s="301"/>
      <c r="K10" s="301"/>
      <c r="L10" s="301"/>
      <c r="M10" s="302"/>
      <c r="AC10" s="54" t="s">
        <v>13</v>
      </c>
    </row>
    <row r="11" spans="1:30" s="54" customFormat="1" ht="16.5" customHeight="1" x14ac:dyDescent="0.15">
      <c r="A11" s="291" t="s">
        <v>14</v>
      </c>
      <c r="B11" s="292"/>
      <c r="C11" s="293"/>
      <c r="D11" s="285" t="s">
        <v>43</v>
      </c>
      <c r="E11" s="286"/>
      <c r="F11" s="286"/>
      <c r="G11" s="286"/>
      <c r="H11" s="286"/>
      <c r="I11" s="286"/>
      <c r="J11" s="286"/>
      <c r="K11" s="286"/>
      <c r="L11" s="286"/>
      <c r="M11" s="287"/>
      <c r="AC11" s="54" t="s">
        <v>15</v>
      </c>
    </row>
    <row r="12" spans="1:30" s="54" customFormat="1" ht="16.5" customHeight="1" thickBot="1" x14ac:dyDescent="0.2">
      <c r="A12" s="294"/>
      <c r="B12" s="295"/>
      <c r="C12" s="296"/>
      <c r="D12" s="288"/>
      <c r="E12" s="289"/>
      <c r="F12" s="289"/>
      <c r="G12" s="289"/>
      <c r="H12" s="289"/>
      <c r="I12" s="289"/>
      <c r="J12" s="289"/>
      <c r="K12" s="289"/>
      <c r="L12" s="289"/>
      <c r="M12" s="290"/>
    </row>
    <row r="13" spans="1:30" s="54" customFormat="1" ht="17.25" customHeight="1" x14ac:dyDescent="0.15">
      <c r="A13" s="291" t="s">
        <v>16</v>
      </c>
      <c r="B13" s="292"/>
      <c r="C13" s="293"/>
      <c r="D13" s="285" t="s">
        <v>55</v>
      </c>
      <c r="E13" s="286"/>
      <c r="F13" s="286"/>
      <c r="G13" s="286"/>
      <c r="H13" s="286"/>
      <c r="I13" s="286"/>
      <c r="J13" s="286"/>
      <c r="K13" s="286"/>
      <c r="L13" s="286"/>
      <c r="M13" s="287"/>
    </row>
    <row r="14" spans="1:30" s="54" customFormat="1" ht="16.5" customHeight="1" thickBot="1" x14ac:dyDescent="0.2">
      <c r="A14" s="294"/>
      <c r="B14" s="295"/>
      <c r="C14" s="296"/>
      <c r="D14" s="288"/>
      <c r="E14" s="289"/>
      <c r="F14" s="289"/>
      <c r="G14" s="289"/>
      <c r="H14" s="289"/>
      <c r="I14" s="289"/>
      <c r="J14" s="289"/>
      <c r="K14" s="289"/>
      <c r="L14" s="289"/>
      <c r="M14" s="290"/>
    </row>
    <row r="15" spans="1:30" s="54" customFormat="1" ht="16.5" customHeight="1" x14ac:dyDescent="0.15">
      <c r="A15" s="291" t="s">
        <v>17</v>
      </c>
      <c r="B15" s="292"/>
      <c r="C15" s="293"/>
      <c r="D15" s="297" t="s">
        <v>52</v>
      </c>
      <c r="E15" s="298"/>
      <c r="F15" s="298"/>
      <c r="G15" s="298"/>
      <c r="H15" s="298"/>
      <c r="I15" s="298"/>
      <c r="J15" s="298"/>
      <c r="K15" s="298"/>
      <c r="L15" s="298"/>
      <c r="M15" s="299"/>
    </row>
    <row r="16" spans="1:30" s="54" customFormat="1" ht="16.5" customHeight="1" thickBot="1" x14ac:dyDescent="0.2">
      <c r="A16" s="294"/>
      <c r="B16" s="295"/>
      <c r="C16" s="296"/>
      <c r="D16" s="300"/>
      <c r="E16" s="301"/>
      <c r="F16" s="301"/>
      <c r="G16" s="301"/>
      <c r="H16" s="301"/>
      <c r="I16" s="301"/>
      <c r="J16" s="301"/>
      <c r="K16" s="301"/>
      <c r="L16" s="301"/>
      <c r="M16" s="302"/>
    </row>
    <row r="17" spans="1:31" s="54" customFormat="1" ht="14.25" customHeight="1" x14ac:dyDescent="0.15">
      <c r="A17" s="55"/>
      <c r="B17" s="55"/>
      <c r="C17" s="55"/>
      <c r="D17" s="55"/>
      <c r="E17" s="55"/>
      <c r="F17" s="55"/>
      <c r="G17" s="55"/>
      <c r="H17" s="55"/>
      <c r="I17" s="55"/>
      <c r="J17" s="56"/>
      <c r="K17" s="57" t="s">
        <v>18</v>
      </c>
      <c r="L17" s="324">
        <v>45777</v>
      </c>
      <c r="M17" s="325"/>
      <c r="N17" s="55"/>
      <c r="O17" s="55"/>
      <c r="P17" s="55"/>
      <c r="Q17" s="55"/>
      <c r="R17" s="55"/>
      <c r="S17" s="55"/>
      <c r="T17" s="55"/>
      <c r="U17" s="55"/>
      <c r="V17" s="55"/>
      <c r="W17" s="55"/>
      <c r="X17" s="55"/>
      <c r="Y17" s="55"/>
      <c r="Z17" s="55"/>
      <c r="AA17" s="55"/>
    </row>
    <row r="18" spans="1:31" s="54" customFormat="1" ht="21.75" thickBot="1" x14ac:dyDescent="0.2">
      <c r="A18" s="59"/>
      <c r="B18" s="59"/>
      <c r="C18" s="60"/>
      <c r="D18" s="60"/>
      <c r="E18" s="61" t="s">
        <v>53</v>
      </c>
      <c r="F18" s="55"/>
      <c r="G18" s="60"/>
      <c r="H18" s="58"/>
      <c r="I18" s="55"/>
      <c r="J18" s="62"/>
      <c r="K18" s="63" t="s">
        <v>19</v>
      </c>
      <c r="L18" s="278"/>
      <c r="M18" s="278"/>
      <c r="N18" s="55"/>
      <c r="O18" s="55"/>
      <c r="P18" s="55"/>
      <c r="Q18" s="55"/>
      <c r="R18" s="55"/>
      <c r="S18" s="55"/>
      <c r="T18" s="55"/>
      <c r="U18" s="55"/>
      <c r="V18" s="55"/>
      <c r="W18" s="55"/>
      <c r="X18" s="55"/>
      <c r="Y18" s="55"/>
      <c r="Z18" s="55"/>
      <c r="AA18" s="55"/>
    </row>
    <row r="19" spans="1:31" ht="14.25" customHeight="1" x14ac:dyDescent="0.2">
      <c r="A19" s="64"/>
      <c r="B19" s="64"/>
      <c r="C19" s="65"/>
      <c r="D19" s="65"/>
      <c r="E19" s="65"/>
      <c r="F19" s="65"/>
      <c r="G19" s="65"/>
      <c r="H19" s="65"/>
      <c r="I19" s="65"/>
      <c r="J19" s="65"/>
      <c r="K19" s="65"/>
      <c r="L19" s="65"/>
      <c r="M19" s="65"/>
    </row>
    <row r="20" spans="1:31" ht="17.25" x14ac:dyDescent="0.2">
      <c r="A20" s="66" t="s">
        <v>20</v>
      </c>
      <c r="B20" s="66"/>
      <c r="C20" s="67"/>
      <c r="D20" s="67"/>
      <c r="E20" s="68"/>
      <c r="F20" s="68"/>
      <c r="G20" s="68"/>
      <c r="H20" s="68"/>
      <c r="I20" s="69"/>
      <c r="J20" s="69"/>
      <c r="K20" s="69"/>
    </row>
    <row r="21" spans="1:31" x14ac:dyDescent="0.15">
      <c r="A21" s="54"/>
      <c r="B21" s="54"/>
      <c r="C21" s="54"/>
      <c r="D21" s="54"/>
      <c r="E21" s="54"/>
      <c r="F21" s="54"/>
      <c r="G21" s="54"/>
      <c r="H21" s="54"/>
      <c r="I21" s="69"/>
    </row>
    <row r="22" spans="1:31" s="72" customFormat="1" ht="17.25" customHeight="1" x14ac:dyDescent="0.15">
      <c r="A22" s="315" t="s">
        <v>21</v>
      </c>
      <c r="B22" s="315"/>
      <c r="C22" s="71"/>
      <c r="D22" s="71"/>
      <c r="E22" s="71"/>
      <c r="F22" s="71"/>
      <c r="G22" s="71"/>
      <c r="H22" s="316" t="s">
        <v>113</v>
      </c>
      <c r="I22" s="316"/>
      <c r="J22" s="316"/>
      <c r="K22" s="316"/>
      <c r="L22" s="316"/>
      <c r="M22" s="316"/>
      <c r="AB22" s="54"/>
      <c r="AC22" s="54"/>
      <c r="AD22" s="54"/>
      <c r="AE22" s="54"/>
    </row>
    <row r="23" spans="1:31" s="72" customFormat="1" ht="13.5" customHeight="1" x14ac:dyDescent="0.15">
      <c r="A23" s="317" t="s">
        <v>22</v>
      </c>
      <c r="B23" s="317"/>
      <c r="C23" s="317"/>
      <c r="D23" s="317"/>
      <c r="E23" s="317"/>
      <c r="F23" s="73"/>
      <c r="G23" s="73"/>
      <c r="H23" s="316"/>
      <c r="I23" s="316"/>
      <c r="J23" s="316"/>
      <c r="K23" s="316"/>
      <c r="L23" s="316"/>
      <c r="M23" s="316"/>
      <c r="AB23" s="54"/>
      <c r="AC23" s="54"/>
      <c r="AD23" s="54"/>
      <c r="AE23" s="54"/>
    </row>
    <row r="24" spans="1:31" s="72" customFormat="1" x14ac:dyDescent="0.15">
      <c r="A24" s="317"/>
      <c r="B24" s="317"/>
      <c r="C24" s="317"/>
      <c r="D24" s="317"/>
      <c r="E24" s="317"/>
      <c r="F24" s="73"/>
      <c r="G24" s="73"/>
      <c r="H24" s="74" t="s">
        <v>23</v>
      </c>
      <c r="I24" s="75" t="s">
        <v>114</v>
      </c>
      <c r="J24" s="75"/>
      <c r="K24" s="75"/>
      <c r="AB24" s="54"/>
      <c r="AC24" s="54"/>
      <c r="AD24" s="54"/>
      <c r="AE24" s="54"/>
    </row>
    <row r="25" spans="1:31" s="72" customFormat="1" ht="13.5" customHeight="1" x14ac:dyDescent="0.15">
      <c r="A25" s="70" t="s">
        <v>24</v>
      </c>
      <c r="B25" s="70"/>
      <c r="C25" s="70"/>
      <c r="D25" s="70"/>
      <c r="E25" s="70"/>
      <c r="F25" s="70"/>
      <c r="G25" s="70"/>
      <c r="H25" s="318" t="s">
        <v>115</v>
      </c>
      <c r="I25" s="318"/>
      <c r="J25" s="318"/>
      <c r="K25" s="318"/>
      <c r="L25" s="318"/>
      <c r="M25" s="318"/>
      <c r="AB25" s="54"/>
      <c r="AC25" s="54"/>
      <c r="AD25" s="54"/>
      <c r="AE25" s="54"/>
    </row>
    <row r="26" spans="1:31" s="72" customFormat="1" x14ac:dyDescent="0.15">
      <c r="A26" s="70" t="s">
        <v>25</v>
      </c>
      <c r="B26" s="70"/>
      <c r="C26" s="71"/>
      <c r="D26" s="71"/>
      <c r="H26" s="318"/>
      <c r="I26" s="318"/>
      <c r="J26" s="318"/>
      <c r="K26" s="318"/>
      <c r="L26" s="318"/>
      <c r="M26" s="318"/>
      <c r="AB26" s="54"/>
      <c r="AC26" s="54"/>
      <c r="AD26" s="54"/>
      <c r="AE26" s="54"/>
    </row>
    <row r="27" spans="1:31" s="72" customFormat="1" ht="13.5" customHeight="1" x14ac:dyDescent="0.15">
      <c r="A27" s="71"/>
      <c r="B27" s="77"/>
      <c r="C27" s="77"/>
      <c r="D27" s="77"/>
      <c r="H27" s="326" t="s">
        <v>26</v>
      </c>
      <c r="I27" s="326"/>
      <c r="J27" s="75" t="s">
        <v>116</v>
      </c>
      <c r="K27" s="75"/>
      <c r="L27" s="75"/>
      <c r="M27" s="75"/>
      <c r="AB27" s="54"/>
      <c r="AC27" s="54"/>
      <c r="AD27" s="54"/>
      <c r="AE27" s="54"/>
    </row>
    <row r="28" spans="1:31" s="72" customFormat="1" ht="13.5" customHeight="1" x14ac:dyDescent="0.25">
      <c r="A28" s="320" t="s">
        <v>28</v>
      </c>
      <c r="B28" s="320"/>
      <c r="C28" s="320"/>
      <c r="D28" s="322">
        <f>IF(K70="","",K70)</f>
        <v>4952545.4000000004</v>
      </c>
      <c r="E28" s="322"/>
      <c r="F28" s="322"/>
      <c r="G28" s="78"/>
      <c r="H28" s="326" t="s">
        <v>27</v>
      </c>
      <c r="I28" s="326"/>
      <c r="J28" s="75" t="s">
        <v>116</v>
      </c>
      <c r="K28" s="75"/>
      <c r="L28" s="75"/>
      <c r="M28" s="75"/>
      <c r="AB28" s="54"/>
      <c r="AC28" s="54"/>
      <c r="AD28" s="54"/>
      <c r="AE28" s="54"/>
    </row>
    <row r="29" spans="1:31" s="72" customFormat="1" ht="13.5" customHeight="1" x14ac:dyDescent="0.25">
      <c r="A29" s="321"/>
      <c r="B29" s="321"/>
      <c r="C29" s="321"/>
      <c r="D29" s="323"/>
      <c r="E29" s="323"/>
      <c r="F29" s="323"/>
      <c r="G29" s="78"/>
      <c r="I29" s="107" t="s">
        <v>117</v>
      </c>
      <c r="J29" s="75" t="s">
        <v>118</v>
      </c>
      <c r="K29" s="75"/>
      <c r="L29" s="75"/>
      <c r="M29" s="75"/>
      <c r="AB29" s="54"/>
      <c r="AC29" s="54"/>
      <c r="AD29" s="54"/>
      <c r="AE29" s="54"/>
    </row>
    <row r="30" spans="1:31" s="72" customFormat="1" ht="13.5" customHeight="1" x14ac:dyDescent="0.15">
      <c r="A30" s="79"/>
      <c r="B30" s="79"/>
      <c r="C30" s="79"/>
      <c r="D30" s="79"/>
      <c r="E30" s="80"/>
      <c r="F30" s="80"/>
      <c r="G30" s="80"/>
      <c r="I30" s="80"/>
      <c r="K30" s="75"/>
      <c r="L30" s="75"/>
      <c r="M30" s="75"/>
      <c r="AB30" s="54"/>
      <c r="AC30" s="54"/>
      <c r="AD30" s="54"/>
      <c r="AE30" s="54"/>
    </row>
    <row r="31" spans="1:31" ht="17.25" x14ac:dyDescent="0.15">
      <c r="A31" s="69" t="s">
        <v>29</v>
      </c>
      <c r="B31" s="69"/>
      <c r="C31" s="69"/>
      <c r="D31" s="69"/>
      <c r="E31" s="69"/>
      <c r="F31" s="81"/>
      <c r="G31" s="82"/>
      <c r="H31" s="83"/>
    </row>
    <row r="32" spans="1:31" ht="14.25" thickBot="1" x14ac:dyDescent="0.2">
      <c r="M32" s="84" t="s">
        <v>30</v>
      </c>
    </row>
    <row r="33" spans="1:13" ht="16.5" customHeight="1" x14ac:dyDescent="0.15">
      <c r="A33" s="303" t="s">
        <v>31</v>
      </c>
      <c r="B33" s="305" t="s">
        <v>32</v>
      </c>
      <c r="C33" s="307" t="s">
        <v>33</v>
      </c>
      <c r="D33" s="307" t="s">
        <v>41</v>
      </c>
      <c r="E33" s="309" t="s">
        <v>8</v>
      </c>
      <c r="F33" s="310"/>
      <c r="G33" s="311"/>
      <c r="H33" s="263" t="s">
        <v>34</v>
      </c>
      <c r="I33" s="264"/>
      <c r="J33" s="261" t="s">
        <v>14</v>
      </c>
      <c r="K33" s="263" t="s">
        <v>16</v>
      </c>
      <c r="L33" s="264"/>
      <c r="M33" s="267" t="s">
        <v>17</v>
      </c>
    </row>
    <row r="34" spans="1:13" ht="16.5" customHeight="1" thickBot="1" x14ac:dyDescent="0.2">
      <c r="A34" s="304"/>
      <c r="B34" s="306"/>
      <c r="C34" s="308"/>
      <c r="D34" s="308"/>
      <c r="E34" s="312"/>
      <c r="F34" s="313"/>
      <c r="G34" s="314"/>
      <c r="H34" s="265"/>
      <c r="I34" s="266"/>
      <c r="J34" s="262"/>
      <c r="K34" s="265"/>
      <c r="L34" s="266"/>
      <c r="M34" s="268"/>
    </row>
    <row r="35" spans="1:13" ht="16.5" customHeight="1" x14ac:dyDescent="0.15">
      <c r="A35" s="85">
        <v>1</v>
      </c>
      <c r="B35" s="86" t="s">
        <v>6</v>
      </c>
      <c r="C35" s="105" t="s">
        <v>4</v>
      </c>
      <c r="D35" s="88" t="s">
        <v>119</v>
      </c>
      <c r="E35" s="269" t="s">
        <v>124</v>
      </c>
      <c r="F35" s="270"/>
      <c r="G35" s="271"/>
      <c r="H35" s="272">
        <v>45777</v>
      </c>
      <c r="I35" s="273"/>
      <c r="J35" s="89">
        <v>0.1</v>
      </c>
      <c r="K35" s="274">
        <f>959628-101970+92700</f>
        <v>950358</v>
      </c>
      <c r="L35" s="275"/>
      <c r="M35" s="90">
        <v>950358</v>
      </c>
    </row>
    <row r="36" spans="1:13" ht="16.5" customHeight="1" x14ac:dyDescent="0.15">
      <c r="A36" s="91">
        <v>2</v>
      </c>
      <c r="B36" s="86" t="s">
        <v>6</v>
      </c>
      <c r="C36" s="106" t="s">
        <v>4</v>
      </c>
      <c r="D36" s="93" t="s">
        <v>120</v>
      </c>
      <c r="E36" s="247" t="s">
        <v>125</v>
      </c>
      <c r="F36" s="248"/>
      <c r="G36" s="249"/>
      <c r="H36" s="250">
        <v>45777</v>
      </c>
      <c r="I36" s="251"/>
      <c r="J36" s="94">
        <v>0.8</v>
      </c>
      <c r="K36" s="252">
        <v>420295</v>
      </c>
      <c r="L36" s="253"/>
      <c r="M36" s="95">
        <v>420295</v>
      </c>
    </row>
    <row r="37" spans="1:13" ht="16.5" customHeight="1" x14ac:dyDescent="0.15">
      <c r="A37" s="91">
        <v>3</v>
      </c>
      <c r="B37" s="86" t="s">
        <v>6</v>
      </c>
      <c r="C37" s="106" t="s">
        <v>4</v>
      </c>
      <c r="D37" s="93" t="s">
        <v>121</v>
      </c>
      <c r="E37" s="247" t="s">
        <v>126</v>
      </c>
      <c r="F37" s="248"/>
      <c r="G37" s="249"/>
      <c r="H37" s="250">
        <v>45777</v>
      </c>
      <c r="I37" s="251"/>
      <c r="J37" s="94">
        <v>0.1</v>
      </c>
      <c r="K37" s="252">
        <f>1115431-569470+517700</f>
        <v>1063661</v>
      </c>
      <c r="L37" s="253"/>
      <c r="M37" s="95">
        <f>1354471-569470+517700</f>
        <v>1302701</v>
      </c>
    </row>
    <row r="38" spans="1:13" ht="16.5" customHeight="1" x14ac:dyDescent="0.15">
      <c r="A38" s="91">
        <v>4</v>
      </c>
      <c r="B38" s="86" t="s">
        <v>6</v>
      </c>
      <c r="C38" s="106" t="s">
        <v>4</v>
      </c>
      <c r="D38" s="93" t="s">
        <v>120</v>
      </c>
      <c r="E38" s="247" t="s">
        <v>127</v>
      </c>
      <c r="F38" s="248"/>
      <c r="G38" s="249"/>
      <c r="H38" s="250">
        <v>45777</v>
      </c>
      <c r="I38" s="251"/>
      <c r="J38" s="94">
        <v>1</v>
      </c>
      <c r="K38" s="252">
        <v>1605000</v>
      </c>
      <c r="L38" s="253"/>
      <c r="M38" s="95">
        <v>8200000</v>
      </c>
    </row>
    <row r="39" spans="1:13" ht="16.5" customHeight="1" x14ac:dyDescent="0.15">
      <c r="A39" s="91">
        <v>5</v>
      </c>
      <c r="B39" s="86" t="s">
        <v>6</v>
      </c>
      <c r="C39" s="106" t="s">
        <v>4</v>
      </c>
      <c r="D39" s="93" t="s">
        <v>122</v>
      </c>
      <c r="E39" s="247" t="s">
        <v>128</v>
      </c>
      <c r="F39" s="248"/>
      <c r="G39" s="249"/>
      <c r="H39" s="250">
        <v>45777</v>
      </c>
      <c r="I39" s="251"/>
      <c r="J39" s="94">
        <v>0.4</v>
      </c>
      <c r="K39" s="252">
        <v>342000</v>
      </c>
      <c r="L39" s="253"/>
      <c r="M39" s="95">
        <v>342000</v>
      </c>
    </row>
    <row r="40" spans="1:13" ht="16.5" customHeight="1" x14ac:dyDescent="0.15">
      <c r="A40" s="91">
        <v>6</v>
      </c>
      <c r="B40" s="86" t="s">
        <v>6</v>
      </c>
      <c r="C40" s="106" t="s">
        <v>2</v>
      </c>
      <c r="D40" s="93" t="s">
        <v>123</v>
      </c>
      <c r="E40" s="247" t="s">
        <v>130</v>
      </c>
      <c r="F40" s="248"/>
      <c r="G40" s="249"/>
      <c r="H40" s="250"/>
      <c r="I40" s="251"/>
      <c r="J40" s="94"/>
      <c r="K40" s="252">
        <v>18000</v>
      </c>
      <c r="L40" s="253"/>
      <c r="M40" s="95"/>
    </row>
    <row r="41" spans="1:13" ht="16.5" customHeight="1" x14ac:dyDescent="0.15">
      <c r="A41" s="91">
        <v>7</v>
      </c>
      <c r="B41" s="86" t="s">
        <v>6</v>
      </c>
      <c r="C41" s="106" t="s">
        <v>2</v>
      </c>
      <c r="D41" s="93" t="s">
        <v>122</v>
      </c>
      <c r="E41" s="247" t="s">
        <v>129</v>
      </c>
      <c r="F41" s="248"/>
      <c r="G41" s="249"/>
      <c r="H41" s="250"/>
      <c r="I41" s="251"/>
      <c r="J41" s="94"/>
      <c r="K41" s="252">
        <v>90000</v>
      </c>
      <c r="L41" s="253"/>
      <c r="M41" s="95"/>
    </row>
    <row r="42" spans="1:13" ht="16.5" customHeight="1" x14ac:dyDescent="0.15">
      <c r="A42" s="91">
        <v>8</v>
      </c>
      <c r="B42" s="86" t="s">
        <v>6</v>
      </c>
      <c r="C42" s="106" t="s">
        <v>2</v>
      </c>
      <c r="D42" s="93" t="s">
        <v>122</v>
      </c>
      <c r="E42" s="247" t="s">
        <v>131</v>
      </c>
      <c r="F42" s="248"/>
      <c r="G42" s="249"/>
      <c r="H42" s="250"/>
      <c r="I42" s="251"/>
      <c r="J42" s="94"/>
      <c r="K42" s="252">
        <v>13000</v>
      </c>
      <c r="L42" s="253"/>
      <c r="M42" s="95"/>
    </row>
    <row r="43" spans="1:13" ht="16.5" customHeight="1" x14ac:dyDescent="0.15">
      <c r="A43" s="91">
        <v>9</v>
      </c>
      <c r="B43" s="86"/>
      <c r="C43" s="92"/>
      <c r="D43" s="93"/>
      <c r="E43" s="247"/>
      <c r="F43" s="248"/>
      <c r="G43" s="249"/>
      <c r="H43" s="250"/>
      <c r="I43" s="251"/>
      <c r="J43" s="94"/>
      <c r="K43" s="252"/>
      <c r="L43" s="253"/>
      <c r="M43" s="95"/>
    </row>
    <row r="44" spans="1:13" ht="16.5" customHeight="1" x14ac:dyDescent="0.15">
      <c r="A44" s="91">
        <v>10</v>
      </c>
      <c r="B44" s="86"/>
      <c r="C44" s="92"/>
      <c r="D44" s="93"/>
      <c r="E44" s="247"/>
      <c r="F44" s="248"/>
      <c r="G44" s="249"/>
      <c r="H44" s="250"/>
      <c r="I44" s="251"/>
      <c r="J44" s="94"/>
      <c r="K44" s="252"/>
      <c r="L44" s="253"/>
      <c r="M44" s="95"/>
    </row>
    <row r="45" spans="1:13" ht="16.5" customHeight="1" x14ac:dyDescent="0.15">
      <c r="A45" s="91">
        <v>11</v>
      </c>
      <c r="B45" s="86"/>
      <c r="C45" s="92"/>
      <c r="D45" s="93"/>
      <c r="E45" s="247"/>
      <c r="F45" s="248"/>
      <c r="G45" s="249"/>
      <c r="H45" s="250"/>
      <c r="I45" s="251"/>
      <c r="J45" s="94"/>
      <c r="K45" s="252"/>
      <c r="L45" s="253"/>
      <c r="M45" s="95"/>
    </row>
    <row r="46" spans="1:13" ht="17.25" customHeight="1" x14ac:dyDescent="0.15">
      <c r="A46" s="91">
        <v>12</v>
      </c>
      <c r="B46" s="86"/>
      <c r="C46" s="92"/>
      <c r="D46" s="93"/>
      <c r="E46" s="247"/>
      <c r="F46" s="248"/>
      <c r="G46" s="249"/>
      <c r="H46" s="250"/>
      <c r="I46" s="251"/>
      <c r="J46" s="94"/>
      <c r="K46" s="252"/>
      <c r="L46" s="253"/>
      <c r="M46" s="95"/>
    </row>
    <row r="47" spans="1:13" ht="16.5" customHeight="1" x14ac:dyDescent="0.15">
      <c r="A47" s="91">
        <v>13</v>
      </c>
      <c r="B47" s="86"/>
      <c r="C47" s="92"/>
      <c r="D47" s="93"/>
      <c r="E47" s="247"/>
      <c r="F47" s="248"/>
      <c r="G47" s="249"/>
      <c r="H47" s="250"/>
      <c r="I47" s="251"/>
      <c r="J47" s="94"/>
      <c r="K47" s="252"/>
      <c r="L47" s="253"/>
      <c r="M47" s="95"/>
    </row>
    <row r="48" spans="1:13" ht="16.5" customHeight="1" x14ac:dyDescent="0.15">
      <c r="A48" s="91">
        <v>14</v>
      </c>
      <c r="B48" s="86"/>
      <c r="C48" s="92"/>
      <c r="D48" s="93"/>
      <c r="E48" s="247"/>
      <c r="F48" s="248"/>
      <c r="G48" s="249"/>
      <c r="H48" s="250"/>
      <c r="I48" s="251"/>
      <c r="J48" s="94"/>
      <c r="K48" s="252"/>
      <c r="L48" s="253"/>
      <c r="M48" s="95"/>
    </row>
    <row r="49" spans="1:16" ht="16.5" customHeight="1" x14ac:dyDescent="0.15">
      <c r="A49" s="91">
        <v>15</v>
      </c>
      <c r="B49" s="86"/>
      <c r="C49" s="92"/>
      <c r="D49" s="93"/>
      <c r="E49" s="247"/>
      <c r="F49" s="248"/>
      <c r="G49" s="249"/>
      <c r="H49" s="250"/>
      <c r="I49" s="251"/>
      <c r="J49" s="94"/>
      <c r="K49" s="252"/>
      <c r="L49" s="253"/>
      <c r="M49" s="95"/>
    </row>
    <row r="50" spans="1:16" ht="16.5" customHeight="1" x14ac:dyDescent="0.15">
      <c r="A50" s="91">
        <v>16</v>
      </c>
      <c r="B50" s="86"/>
      <c r="C50" s="92"/>
      <c r="D50" s="93"/>
      <c r="E50" s="247"/>
      <c r="F50" s="248"/>
      <c r="G50" s="249"/>
      <c r="H50" s="250"/>
      <c r="I50" s="251"/>
      <c r="J50" s="94"/>
      <c r="K50" s="252"/>
      <c r="L50" s="253"/>
      <c r="M50" s="95"/>
    </row>
    <row r="51" spans="1:16" ht="16.5" customHeight="1" x14ac:dyDescent="0.15">
      <c r="A51" s="91">
        <v>17</v>
      </c>
      <c r="B51" s="86"/>
      <c r="C51" s="92"/>
      <c r="D51" s="93"/>
      <c r="E51" s="247"/>
      <c r="F51" s="248"/>
      <c r="G51" s="249"/>
      <c r="H51" s="250"/>
      <c r="I51" s="251"/>
      <c r="J51" s="94"/>
      <c r="K51" s="252"/>
      <c r="L51" s="253"/>
      <c r="M51" s="95"/>
    </row>
    <row r="52" spans="1:16" ht="16.5" customHeight="1" x14ac:dyDescent="0.15">
      <c r="A52" s="91">
        <v>18</v>
      </c>
      <c r="B52" s="86"/>
      <c r="C52" s="92"/>
      <c r="D52" s="93"/>
      <c r="E52" s="247"/>
      <c r="F52" s="248"/>
      <c r="G52" s="249"/>
      <c r="H52" s="250"/>
      <c r="I52" s="251"/>
      <c r="J52" s="94"/>
      <c r="K52" s="252"/>
      <c r="L52" s="253"/>
      <c r="M52" s="95"/>
    </row>
    <row r="53" spans="1:16" ht="16.5" customHeight="1" x14ac:dyDescent="0.15">
      <c r="A53" s="91">
        <v>19</v>
      </c>
      <c r="B53" s="86"/>
      <c r="C53" s="92"/>
      <c r="D53" s="93"/>
      <c r="E53" s="247"/>
      <c r="F53" s="248"/>
      <c r="G53" s="249"/>
      <c r="H53" s="250"/>
      <c r="I53" s="251"/>
      <c r="J53" s="94"/>
      <c r="K53" s="252"/>
      <c r="L53" s="253"/>
      <c r="M53" s="95"/>
    </row>
    <row r="54" spans="1:16" ht="16.5" customHeight="1" x14ac:dyDescent="0.15">
      <c r="A54" s="91">
        <v>20</v>
      </c>
      <c r="B54" s="86"/>
      <c r="C54" s="92"/>
      <c r="D54" s="93"/>
      <c r="E54" s="247"/>
      <c r="F54" s="248"/>
      <c r="G54" s="249"/>
      <c r="H54" s="250"/>
      <c r="I54" s="251"/>
      <c r="J54" s="94"/>
      <c r="K54" s="252"/>
      <c r="L54" s="253"/>
      <c r="M54" s="95"/>
    </row>
    <row r="55" spans="1:16" ht="16.5" customHeight="1" x14ac:dyDescent="0.15">
      <c r="A55" s="91">
        <v>21</v>
      </c>
      <c r="B55" s="86"/>
      <c r="C55" s="92"/>
      <c r="D55" s="93"/>
      <c r="E55" s="247"/>
      <c r="F55" s="248"/>
      <c r="G55" s="249"/>
      <c r="H55" s="250"/>
      <c r="I55" s="251"/>
      <c r="J55" s="94"/>
      <c r="K55" s="252"/>
      <c r="L55" s="253"/>
      <c r="M55" s="95"/>
    </row>
    <row r="56" spans="1:16" ht="16.5" customHeight="1" x14ac:dyDescent="0.15">
      <c r="A56" s="91">
        <v>22</v>
      </c>
      <c r="B56" s="86"/>
      <c r="C56" s="92"/>
      <c r="D56" s="93"/>
      <c r="E56" s="247"/>
      <c r="F56" s="248"/>
      <c r="G56" s="249"/>
      <c r="H56" s="250"/>
      <c r="I56" s="251"/>
      <c r="J56" s="94"/>
      <c r="K56" s="252"/>
      <c r="L56" s="253"/>
      <c r="M56" s="95"/>
    </row>
    <row r="57" spans="1:16" ht="16.5" customHeight="1" x14ac:dyDescent="0.15">
      <c r="A57" s="91">
        <v>23</v>
      </c>
      <c r="B57" s="86"/>
      <c r="C57" s="92"/>
      <c r="D57" s="93"/>
      <c r="E57" s="247"/>
      <c r="F57" s="248"/>
      <c r="G57" s="249"/>
      <c r="H57" s="250"/>
      <c r="I57" s="251"/>
      <c r="J57" s="94"/>
      <c r="K57" s="252"/>
      <c r="L57" s="253"/>
      <c r="M57" s="95"/>
    </row>
    <row r="58" spans="1:16" ht="16.5" customHeight="1" x14ac:dyDescent="0.15">
      <c r="A58" s="91">
        <v>24</v>
      </c>
      <c r="B58" s="86"/>
      <c r="C58" s="92"/>
      <c r="D58" s="93"/>
      <c r="E58" s="247"/>
      <c r="F58" s="248"/>
      <c r="G58" s="249"/>
      <c r="H58" s="250"/>
      <c r="I58" s="251"/>
      <c r="J58" s="94"/>
      <c r="K58" s="252"/>
      <c r="L58" s="253"/>
      <c r="M58" s="95"/>
    </row>
    <row r="59" spans="1:16" ht="16.5" customHeight="1" x14ac:dyDescent="0.15">
      <c r="A59" s="91">
        <v>25</v>
      </c>
      <c r="B59" s="86"/>
      <c r="C59" s="92"/>
      <c r="D59" s="93"/>
      <c r="E59" s="247"/>
      <c r="F59" s="248"/>
      <c r="G59" s="249"/>
      <c r="H59" s="250"/>
      <c r="I59" s="251"/>
      <c r="J59" s="94"/>
      <c r="K59" s="252"/>
      <c r="L59" s="253"/>
      <c r="M59" s="95"/>
    </row>
    <row r="60" spans="1:16" ht="16.5" customHeight="1" x14ac:dyDescent="0.15">
      <c r="A60" s="91">
        <v>26</v>
      </c>
      <c r="B60" s="86"/>
      <c r="C60" s="92"/>
      <c r="D60" s="93"/>
      <c r="E60" s="247"/>
      <c r="F60" s="248"/>
      <c r="G60" s="249"/>
      <c r="H60" s="250"/>
      <c r="I60" s="251"/>
      <c r="J60" s="94"/>
      <c r="K60" s="252"/>
      <c r="L60" s="253"/>
      <c r="M60" s="95"/>
    </row>
    <row r="61" spans="1:16" ht="16.5" customHeight="1" x14ac:dyDescent="0.15">
      <c r="A61" s="91">
        <v>27</v>
      </c>
      <c r="B61" s="86"/>
      <c r="C61" s="92"/>
      <c r="D61" s="93"/>
      <c r="E61" s="247"/>
      <c r="F61" s="248"/>
      <c r="G61" s="249"/>
      <c r="H61" s="250"/>
      <c r="I61" s="251"/>
      <c r="J61" s="94"/>
      <c r="K61" s="252"/>
      <c r="L61" s="253"/>
      <c r="M61" s="95"/>
    </row>
    <row r="62" spans="1:16" ht="16.5" customHeight="1" x14ac:dyDescent="0.15">
      <c r="A62" s="91">
        <v>28</v>
      </c>
      <c r="B62" s="86"/>
      <c r="C62" s="92"/>
      <c r="D62" s="93"/>
      <c r="E62" s="247"/>
      <c r="F62" s="248"/>
      <c r="G62" s="249"/>
      <c r="H62" s="250"/>
      <c r="I62" s="251"/>
      <c r="J62" s="94"/>
      <c r="K62" s="252"/>
      <c r="L62" s="253"/>
      <c r="M62" s="95"/>
    </row>
    <row r="63" spans="1:16" ht="16.5" customHeight="1" x14ac:dyDescent="0.15">
      <c r="A63" s="91">
        <v>29</v>
      </c>
      <c r="B63" s="86"/>
      <c r="C63" s="92"/>
      <c r="D63" s="93"/>
      <c r="E63" s="247"/>
      <c r="F63" s="248"/>
      <c r="G63" s="249"/>
      <c r="H63" s="250"/>
      <c r="I63" s="251"/>
      <c r="J63" s="94"/>
      <c r="K63" s="252"/>
      <c r="L63" s="253"/>
      <c r="M63" s="95"/>
    </row>
    <row r="64" spans="1:16" ht="17.25" customHeight="1" x14ac:dyDescent="0.15">
      <c r="A64" s="91">
        <v>30</v>
      </c>
      <c r="B64" s="96"/>
      <c r="C64" s="92"/>
      <c r="D64" s="93"/>
      <c r="E64" s="247"/>
      <c r="F64" s="248"/>
      <c r="G64" s="249"/>
      <c r="H64" s="250"/>
      <c r="I64" s="251"/>
      <c r="J64" s="94"/>
      <c r="K64" s="252"/>
      <c r="L64" s="253"/>
      <c r="M64" s="95"/>
      <c r="P64" s="97"/>
    </row>
    <row r="65" spans="1:16" ht="17.25" customHeight="1" x14ac:dyDescent="0.15">
      <c r="A65" s="91">
        <v>31</v>
      </c>
      <c r="B65" s="96"/>
      <c r="C65" s="92"/>
      <c r="D65" s="93"/>
      <c r="E65" s="247"/>
      <c r="F65" s="248"/>
      <c r="G65" s="249"/>
      <c r="H65" s="250"/>
      <c r="I65" s="251"/>
      <c r="J65" s="94"/>
      <c r="K65" s="252"/>
      <c r="L65" s="253"/>
      <c r="M65" s="95"/>
      <c r="P65" s="97"/>
    </row>
    <row r="66" spans="1:16" ht="16.5" customHeight="1" x14ac:dyDescent="0.15">
      <c r="A66" s="91">
        <v>32</v>
      </c>
      <c r="B66" s="96"/>
      <c r="C66" s="92"/>
      <c r="D66" s="93"/>
      <c r="E66" s="247"/>
      <c r="F66" s="248"/>
      <c r="G66" s="249"/>
      <c r="H66" s="250"/>
      <c r="I66" s="251"/>
      <c r="J66" s="94"/>
      <c r="K66" s="252"/>
      <c r="L66" s="253"/>
      <c r="M66" s="95"/>
      <c r="P66" s="98"/>
    </row>
    <row r="67" spans="1:16" ht="16.5" customHeight="1" thickBot="1" x14ac:dyDescent="0.2">
      <c r="A67" s="99">
        <v>33</v>
      </c>
      <c r="B67" s="100"/>
      <c r="C67" s="101"/>
      <c r="D67" s="102"/>
      <c r="E67" s="254"/>
      <c r="F67" s="255"/>
      <c r="G67" s="256"/>
      <c r="H67" s="257"/>
      <c r="I67" s="258"/>
      <c r="J67" s="103"/>
      <c r="K67" s="259"/>
      <c r="L67" s="260"/>
      <c r="M67" s="104"/>
    </row>
    <row r="68" spans="1:16" ht="16.5" customHeight="1" x14ac:dyDescent="0.15">
      <c r="A68" s="327" t="s">
        <v>49</v>
      </c>
      <c r="B68" s="327"/>
      <c r="C68" s="327"/>
      <c r="D68" s="327"/>
      <c r="E68" s="327"/>
      <c r="F68" s="327"/>
      <c r="G68" s="328"/>
      <c r="H68" s="232" t="s">
        <v>35</v>
      </c>
      <c r="I68" s="233"/>
      <c r="J68" s="233"/>
      <c r="K68" s="234">
        <f>IF(K35="","",SUM(K35:L67))</f>
        <v>4502314</v>
      </c>
      <c r="L68" s="235"/>
      <c r="M68" s="236"/>
    </row>
    <row r="69" spans="1:16" ht="16.5" customHeight="1" x14ac:dyDescent="0.15">
      <c r="A69" s="329"/>
      <c r="B69" s="329"/>
      <c r="C69" s="329"/>
      <c r="D69" s="329"/>
      <c r="E69" s="329"/>
      <c r="F69" s="329"/>
      <c r="G69" s="330"/>
      <c r="H69" s="237" t="s">
        <v>39</v>
      </c>
      <c r="I69" s="238"/>
      <c r="J69" s="238"/>
      <c r="K69" s="239">
        <f>IF(K35="","",K68*0.1)</f>
        <v>450231.4</v>
      </c>
      <c r="L69" s="240"/>
      <c r="M69" s="241"/>
    </row>
    <row r="70" spans="1:16" ht="16.5" customHeight="1" thickBot="1" x14ac:dyDescent="0.2">
      <c r="A70" s="329"/>
      <c r="B70" s="329"/>
      <c r="C70" s="329"/>
      <c r="D70" s="329"/>
      <c r="E70" s="329"/>
      <c r="F70" s="329"/>
      <c r="G70" s="330"/>
      <c r="H70" s="242" t="s">
        <v>36</v>
      </c>
      <c r="I70" s="243"/>
      <c r="J70" s="243"/>
      <c r="K70" s="244">
        <f>IF(K35="","",SUM(K68:M69))</f>
        <v>4952545.4000000004</v>
      </c>
      <c r="L70" s="245"/>
      <c r="M70" s="246"/>
    </row>
  </sheetData>
  <mergeCells count="141">
    <mergeCell ref="A68:G70"/>
    <mergeCell ref="H68:J68"/>
    <mergeCell ref="K68:M68"/>
    <mergeCell ref="H69:J69"/>
    <mergeCell ref="K69:M69"/>
    <mergeCell ref="H70:J70"/>
    <mergeCell ref="K70:M70"/>
    <mergeCell ref="E66:G66"/>
    <mergeCell ref="H66:I66"/>
    <mergeCell ref="K66:L66"/>
    <mergeCell ref="E67:G67"/>
    <mergeCell ref="H67:I67"/>
    <mergeCell ref="K67:L67"/>
    <mergeCell ref="E64:G64"/>
    <mergeCell ref="H64:I64"/>
    <mergeCell ref="K64:L64"/>
    <mergeCell ref="E65:G65"/>
    <mergeCell ref="H65:I65"/>
    <mergeCell ref="K65:L65"/>
    <mergeCell ref="E62:G62"/>
    <mergeCell ref="H62:I62"/>
    <mergeCell ref="K62:L62"/>
    <mergeCell ref="E63:G63"/>
    <mergeCell ref="H63:I63"/>
    <mergeCell ref="K63:L63"/>
    <mergeCell ref="E60:G60"/>
    <mergeCell ref="H60:I60"/>
    <mergeCell ref="K60:L60"/>
    <mergeCell ref="E61:G61"/>
    <mergeCell ref="H61:I61"/>
    <mergeCell ref="K61:L61"/>
    <mergeCell ref="E58:G58"/>
    <mergeCell ref="H58:I58"/>
    <mergeCell ref="K58:L58"/>
    <mergeCell ref="E59:G59"/>
    <mergeCell ref="H59:I59"/>
    <mergeCell ref="K59:L59"/>
    <mergeCell ref="E56:G56"/>
    <mergeCell ref="H56:I56"/>
    <mergeCell ref="K56:L56"/>
    <mergeCell ref="E57:G57"/>
    <mergeCell ref="H57:I57"/>
    <mergeCell ref="K57:L57"/>
    <mergeCell ref="E54:G54"/>
    <mergeCell ref="H54:I54"/>
    <mergeCell ref="K54:L54"/>
    <mergeCell ref="E55:G55"/>
    <mergeCell ref="H55:I55"/>
    <mergeCell ref="K55:L55"/>
    <mergeCell ref="E52:G52"/>
    <mergeCell ref="H52:I52"/>
    <mergeCell ref="K52:L52"/>
    <mergeCell ref="E53:G53"/>
    <mergeCell ref="H53:I53"/>
    <mergeCell ref="K53:L53"/>
    <mergeCell ref="E50:G50"/>
    <mergeCell ref="H50:I50"/>
    <mergeCell ref="K50:L50"/>
    <mergeCell ref="E51:G51"/>
    <mergeCell ref="H51:I51"/>
    <mergeCell ref="K51:L51"/>
    <mergeCell ref="E48:G48"/>
    <mergeCell ref="H48:I48"/>
    <mergeCell ref="K48:L48"/>
    <mergeCell ref="E49:G49"/>
    <mergeCell ref="H49:I49"/>
    <mergeCell ref="K49:L49"/>
    <mergeCell ref="E46:G46"/>
    <mergeCell ref="H46:I46"/>
    <mergeCell ref="K46:L46"/>
    <mergeCell ref="E47:G47"/>
    <mergeCell ref="H47:I47"/>
    <mergeCell ref="K47:L47"/>
    <mergeCell ref="E44:G44"/>
    <mergeCell ref="H44:I44"/>
    <mergeCell ref="K44:L44"/>
    <mergeCell ref="E45:G45"/>
    <mergeCell ref="H45:I45"/>
    <mergeCell ref="K45:L45"/>
    <mergeCell ref="E42:G42"/>
    <mergeCell ref="H42:I42"/>
    <mergeCell ref="K42:L42"/>
    <mergeCell ref="E43:G43"/>
    <mergeCell ref="H43:I43"/>
    <mergeCell ref="K43:L43"/>
    <mergeCell ref="E40:G40"/>
    <mergeCell ref="H40:I40"/>
    <mergeCell ref="K40:L40"/>
    <mergeCell ref="E41:G41"/>
    <mergeCell ref="H41:I41"/>
    <mergeCell ref="K41:L41"/>
    <mergeCell ref="E38:G38"/>
    <mergeCell ref="H38:I38"/>
    <mergeCell ref="K38:L38"/>
    <mergeCell ref="E39:G39"/>
    <mergeCell ref="H39:I39"/>
    <mergeCell ref="K39:L39"/>
    <mergeCell ref="E36:G36"/>
    <mergeCell ref="H36:I36"/>
    <mergeCell ref="K36:L36"/>
    <mergeCell ref="E37:G37"/>
    <mergeCell ref="H37:I37"/>
    <mergeCell ref="K37:L37"/>
    <mergeCell ref="J33:J34"/>
    <mergeCell ref="K33:L34"/>
    <mergeCell ref="M33:M34"/>
    <mergeCell ref="E35:G35"/>
    <mergeCell ref="H35:I35"/>
    <mergeCell ref="K35:L35"/>
    <mergeCell ref="L17:M17"/>
    <mergeCell ref="L18:M18"/>
    <mergeCell ref="A7:C8"/>
    <mergeCell ref="D7:M8"/>
    <mergeCell ref="A9:C10"/>
    <mergeCell ref="D9:M10"/>
    <mergeCell ref="A11:C12"/>
    <mergeCell ref="D11:M12"/>
    <mergeCell ref="A33:A34"/>
    <mergeCell ref="B33:B34"/>
    <mergeCell ref="C33:C34"/>
    <mergeCell ref="D33:D34"/>
    <mergeCell ref="E33:G34"/>
    <mergeCell ref="H33:I34"/>
    <mergeCell ref="A22:B22"/>
    <mergeCell ref="H22:M23"/>
    <mergeCell ref="A23:E24"/>
    <mergeCell ref="H25:M26"/>
    <mergeCell ref="H27:I27"/>
    <mergeCell ref="A28:C29"/>
    <mergeCell ref="D28:F29"/>
    <mergeCell ref="H28:I28"/>
    <mergeCell ref="A1:C2"/>
    <mergeCell ref="D1:M2"/>
    <mergeCell ref="A3:C4"/>
    <mergeCell ref="D3:M4"/>
    <mergeCell ref="A5:C6"/>
    <mergeCell ref="D5:M6"/>
    <mergeCell ref="A13:C14"/>
    <mergeCell ref="D13:M14"/>
    <mergeCell ref="A15:C16"/>
    <mergeCell ref="D15:M16"/>
  </mergeCells>
  <phoneticPr fontId="4"/>
  <dataValidations count="2">
    <dataValidation type="list" allowBlank="1" showInputMessage="1" showErrorMessage="1" sqref="C35:C67" xr:uid="{949A70FA-ED5C-4E73-AD1C-47AEEDE8DAFC}">
      <formula1>$AD$1:$AD$2</formula1>
    </dataValidation>
    <dataValidation type="list" allowBlank="1" showInputMessage="1" showErrorMessage="1" sqref="B35:B67" xr:uid="{1F19A1F8-58A9-4AC4-938C-259F08DEE5E9}">
      <formula1>$AC$1:$AC$11</formula1>
    </dataValidation>
  </dataValidations>
  <printOptions horizontalCentered="1" verticalCentered="1"/>
  <pageMargins left="0.31496062992125984" right="0.31496062992125984" top="0.55118110236220474" bottom="0.55118110236220474"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原本</vt:lpstr>
      <vt:lpstr>原本（1P用）</vt:lpstr>
      <vt:lpstr>原本（2P用）</vt:lpstr>
      <vt:lpstr>LEGEND(22.12)</vt:lpstr>
      <vt:lpstr>志葉建装</vt:lpstr>
      <vt:lpstr>あさのびそう</vt:lpstr>
      <vt:lpstr>'LEGEND(22.12)'!Print_Area</vt:lpstr>
      <vt:lpstr>あさのびそう!Print_Area</vt:lpstr>
      <vt:lpstr>原本!Print_Area</vt:lpstr>
      <vt:lpstr>'原本（1P用）'!Print_Area</vt:lpstr>
      <vt:lpstr>'原本（2P用）'!Print_Area</vt:lpstr>
      <vt:lpstr>志葉建装!Print_Area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建装 塚本</cp:lastModifiedBy>
  <cp:lastPrinted>2025-05-15T00:47:35Z</cp:lastPrinted>
  <dcterms:created xsi:type="dcterms:W3CDTF">2017-12-03T22:57:50Z</dcterms:created>
  <dcterms:modified xsi:type="dcterms:W3CDTF">2025-05-23T02:16:24Z</dcterms:modified>
</cp:coreProperties>
</file>